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Nikka-Naga\Documents\exel\"/>
    </mc:Choice>
  </mc:AlternateContent>
  <xr:revisionPtr revIDLastSave="0" documentId="8_{8EBABD6C-8A78-407C-9186-3C6D83B58ADF}" xr6:coauthVersionLast="47" xr6:coauthVersionMax="47" xr10:uidLastSave="{00000000-0000-0000-0000-000000000000}"/>
  <bookViews>
    <workbookView xWindow="-120" yWindow="-120" windowWidth="29040" windowHeight="15840" xr2:uid="{71D75F68-A541-4D69-BB61-6030542034BD}"/>
  </bookViews>
  <sheets>
    <sheet name="使い方の説明" sheetId="2" r:id="rId1"/>
    <sheet name="シミュレーションシート" sheetId="1" r:id="rId2"/>
  </sheets>
  <definedNames>
    <definedName name="_xlnm.Print_Area" localSheetId="1">シミュレーションシート!$A$1:$M$23</definedName>
    <definedName name="_xlnm.Print_Area" localSheetId="0">使い方の説明!$A$1:$N$24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 i="1" l="1"/>
  <c r="H5" i="2"/>
  <c r="J16" i="1"/>
  <c r="I16" i="1"/>
  <c r="H16" i="1"/>
  <c r="H14" i="1"/>
  <c r="I14" i="1"/>
  <c r="J14" i="1"/>
  <c r="H18" i="1"/>
  <c r="J18" i="1"/>
  <c r="G12" i="1"/>
  <c r="G14" i="1" s="1"/>
  <c r="G16" i="1" s="1"/>
  <c r="G18" i="1" s="1"/>
  <c r="C13" i="2" l="1"/>
  <c r="C15" i="2" s="1"/>
  <c r="C17" i="2" s="1"/>
  <c r="D13" i="2"/>
  <c r="D15" i="2" s="1"/>
  <c r="D17" i="2" s="1"/>
  <c r="D19" i="2" s="1"/>
  <c r="E13" i="2"/>
  <c r="E15" i="2" s="1"/>
  <c r="E17" i="2" s="1"/>
  <c r="E19" i="2" s="1"/>
  <c r="F13" i="2"/>
  <c r="F15" i="2" s="1"/>
  <c r="F17" i="2" s="1"/>
  <c r="F19" i="2" s="1"/>
  <c r="H12" i="1"/>
  <c r="D12" i="1"/>
  <c r="F12" i="1"/>
  <c r="E12" i="1"/>
  <c r="C12" i="1"/>
  <c r="J12" i="1"/>
  <c r="L15" i="2" l="1"/>
  <c r="L17" i="2"/>
  <c r="C19" i="2"/>
  <c r="L19" i="2" s="1"/>
  <c r="E14" i="1"/>
  <c r="E16" i="1" s="1"/>
  <c r="E18" i="1" s="1"/>
  <c r="C14" i="1"/>
  <c r="C16" i="1" s="1"/>
  <c r="C18" i="1" s="1"/>
  <c r="F14" i="1"/>
  <c r="F16" i="1" s="1"/>
  <c r="F18" i="1" s="1"/>
  <c r="D14" i="1"/>
  <c r="D16" i="1" s="1"/>
  <c r="L16" i="1" l="1"/>
  <c r="D18" i="1"/>
  <c r="L18" i="1" s="1"/>
  <c r="L14" i="1"/>
</calcChain>
</file>

<file path=xl/sharedStrings.xml><?xml version="1.0" encoding="utf-8"?>
<sst xmlns="http://schemas.openxmlformats.org/spreadsheetml/2006/main" count="44" uniqueCount="31">
  <si>
    <t>車種</t>
    <rPh sb="0" eb="2">
      <t>シャシュ</t>
    </rPh>
    <phoneticPr fontId="3"/>
  </si>
  <si>
    <t>円</t>
    <rPh sb="0" eb="1">
      <t>エン</t>
    </rPh>
    <phoneticPr fontId="3"/>
  </si>
  <si>
    <t>燃料費の変化</t>
    <rPh sb="0" eb="3">
      <t>ネンリョウヒ</t>
    </rPh>
    <rPh sb="4" eb="6">
      <t>ヘンカ</t>
    </rPh>
    <phoneticPr fontId="3"/>
  </si>
  <si>
    <t>円　⇒</t>
    <rPh sb="0" eb="1">
      <t>エン</t>
    </rPh>
    <phoneticPr fontId="3"/>
  </si>
  <si>
    <t>燃費（ℓ/km）</t>
    <rPh sb="0" eb="2">
      <t>ネンピ</t>
    </rPh>
    <phoneticPr fontId="3"/>
  </si>
  <si>
    <t>台数</t>
    <rPh sb="0" eb="2">
      <t>ダイスウ</t>
    </rPh>
    <phoneticPr fontId="3"/>
  </si>
  <si>
    <t>２ｔ</t>
    <phoneticPr fontId="3"/>
  </si>
  <si>
    <t>1日運行距離（km）</t>
    <rPh sb="1" eb="2">
      <t>ニチ</t>
    </rPh>
    <rPh sb="2" eb="6">
      <t>ウンコウキョリ</t>
    </rPh>
    <phoneticPr fontId="3"/>
  </si>
  <si>
    <t>１ℓ価格＝</t>
    <rPh sb="2" eb="4">
      <t>カカク</t>
    </rPh>
    <phoneticPr fontId="3"/>
  </si>
  <si>
    <t>全社合計</t>
    <rPh sb="0" eb="4">
      <t>ゼンシャゴウケイ</t>
    </rPh>
    <phoneticPr fontId="3"/>
  </si>
  <si>
    <t>円/ℓの上昇</t>
    <rPh sb="0" eb="1">
      <t>エン</t>
    </rPh>
    <rPh sb="4" eb="6">
      <t>ジョウショウ</t>
    </rPh>
    <phoneticPr fontId="3"/>
  </si>
  <si>
    <t xml:space="preserve"> </t>
    <phoneticPr fontId="3"/>
  </si>
  <si>
    <t>2t</t>
    <phoneticPr fontId="3"/>
  </si>
  <si>
    <t>5t</t>
    <phoneticPr fontId="3"/>
  </si>
  <si>
    <t>10t</t>
    <phoneticPr fontId="3"/>
  </si>
  <si>
    <t>20t</t>
    <phoneticPr fontId="3"/>
  </si>
  <si>
    <t>1日の運行距離（km）</t>
    <rPh sb="1" eb="2">
      <t>ニチ</t>
    </rPh>
    <rPh sb="3" eb="7">
      <t>ウンコウキョリ</t>
    </rPh>
    <phoneticPr fontId="3"/>
  </si>
  <si>
    <t>日貨協連「燃料価格影響簡易シミュレータ・月別」</t>
    <rPh sb="0" eb="4">
      <t>ニッカ</t>
    </rPh>
    <rPh sb="20" eb="22">
      <t>ツキベツ</t>
    </rPh>
    <phoneticPr fontId="3"/>
  </si>
  <si>
    <t>10t平</t>
    <rPh sb="3" eb="4">
      <t>ヒラ</t>
    </rPh>
    <phoneticPr fontId="3"/>
  </si>
  <si>
    <t>※　入力済みの値(青字）はサンプルですので、各社に適合した内容に入れ替えてください。（燃費＝100円は「標準的な運賃」のベース値）</t>
    <rPh sb="2" eb="4">
      <t>ニュウリョク</t>
    </rPh>
    <rPh sb="4" eb="5">
      <t>ス</t>
    </rPh>
    <rPh sb="7" eb="8">
      <t>アタイ</t>
    </rPh>
    <rPh sb="9" eb="10">
      <t>アオ</t>
    </rPh>
    <rPh sb="10" eb="11">
      <t>ジ</t>
    </rPh>
    <rPh sb="22" eb="24">
      <t>カクシャ</t>
    </rPh>
    <rPh sb="25" eb="27">
      <t>テキゴウ</t>
    </rPh>
    <rPh sb="29" eb="31">
      <t>ナイヨウ</t>
    </rPh>
    <rPh sb="32" eb="33">
      <t>イ</t>
    </rPh>
    <rPh sb="34" eb="35">
      <t>カ</t>
    </rPh>
    <rPh sb="43" eb="45">
      <t>ネンピ</t>
    </rPh>
    <rPh sb="49" eb="50">
      <t>エン</t>
    </rPh>
    <rPh sb="52" eb="55">
      <t>ヒョウジュンテキ</t>
    </rPh>
    <rPh sb="56" eb="58">
      <t>ウンチン</t>
    </rPh>
    <rPh sb="63" eb="64">
      <t>チ</t>
    </rPh>
    <phoneticPr fontId="3"/>
  </si>
  <si>
    <r>
      <t>日貨協連「燃料価格影響簡易シミュレータ・月別」</t>
    </r>
    <r>
      <rPr>
        <sz val="20"/>
        <color rgb="FFFF0000"/>
        <rFont val="HGSｺﾞｼｯｸE"/>
        <family val="3"/>
        <charset val="128"/>
      </rPr>
      <t>（入力例）</t>
    </r>
    <rPh sb="0" eb="4">
      <t>ニッカ</t>
    </rPh>
    <rPh sb="20" eb="22">
      <t>ツキベツ</t>
    </rPh>
    <rPh sb="24" eb="26">
      <t>ニュウリョク</t>
    </rPh>
    <rPh sb="26" eb="27">
      <t>レイ</t>
    </rPh>
    <phoneticPr fontId="3"/>
  </si>
  <si>
    <t>2</t>
    <phoneticPr fontId="3"/>
  </si>
  <si>
    <t>１km当り影響額</t>
    <rPh sb="3" eb="4">
      <t>アタ</t>
    </rPh>
    <rPh sb="5" eb="7">
      <t>エイキョウ</t>
    </rPh>
    <rPh sb="7" eb="8">
      <t>ガク</t>
    </rPh>
    <phoneticPr fontId="3"/>
  </si>
  <si>
    <t>1ヶ月当り車種別影響額</t>
    <rPh sb="2" eb="3">
      <t>ゲツ</t>
    </rPh>
    <rPh sb="3" eb="4">
      <t>ア</t>
    </rPh>
    <rPh sb="5" eb="8">
      <t>シャシュベツ</t>
    </rPh>
    <rPh sb="8" eb="11">
      <t>エイキョウガク</t>
    </rPh>
    <phoneticPr fontId="3"/>
  </si>
  <si>
    <t>1日当り車種別影響額</t>
    <rPh sb="1" eb="2">
      <t>ニチ</t>
    </rPh>
    <rPh sb="2" eb="3">
      <t>ア</t>
    </rPh>
    <rPh sb="4" eb="7">
      <t>シャシュベツ</t>
    </rPh>
    <rPh sb="7" eb="10">
      <t>エイキョウガク</t>
    </rPh>
    <phoneticPr fontId="3"/>
  </si>
  <si>
    <t>1日当り車影響額</t>
    <rPh sb="1" eb="2">
      <t>ニチ</t>
    </rPh>
    <rPh sb="2" eb="3">
      <t>ア</t>
    </rPh>
    <rPh sb="4" eb="5">
      <t>シャ</t>
    </rPh>
    <rPh sb="5" eb="8">
      <t>エイキョウガク</t>
    </rPh>
    <phoneticPr fontId="3"/>
  </si>
  <si>
    <t>1km当り影響額</t>
    <rPh sb="3" eb="4">
      <t>アタ</t>
    </rPh>
    <rPh sb="5" eb="7">
      <t>エイキョウ</t>
    </rPh>
    <rPh sb="7" eb="8">
      <t>ガク</t>
    </rPh>
    <phoneticPr fontId="3"/>
  </si>
  <si>
    <t>１ヶ月稼働日数</t>
    <rPh sb="2" eb="3">
      <t>ゲツ</t>
    </rPh>
    <rPh sb="3" eb="7">
      <t>カドウニッスウ</t>
    </rPh>
    <phoneticPr fontId="3"/>
  </si>
  <si>
    <t>１ケ月稼働日数</t>
    <rPh sb="2" eb="3">
      <t>ゲツ</t>
    </rPh>
    <rPh sb="3" eb="7">
      <t>カドウニッスウ</t>
    </rPh>
    <phoneticPr fontId="3"/>
  </si>
  <si>
    <t>1日当り影響額</t>
    <rPh sb="1" eb="2">
      <t>ニチ</t>
    </rPh>
    <rPh sb="2" eb="3">
      <t>ア</t>
    </rPh>
    <rPh sb="4" eb="7">
      <t>エイキョウガク</t>
    </rPh>
    <phoneticPr fontId="3"/>
  </si>
  <si>
    <t>各セルに、燃料価格や燃費などを入力することで、値上がり前後の燃料価格の影響額を簡易に算出することができます。また、これらの数値を変えることで様々な試算が可能です。
◆使い方（月別試算）
「シミュレーションシート」へ移動（クリック）して、下記の入力例を参考に各セルに文字または数値を入力してください。
１．基準となる燃料価格（値上がり前）を数値（下１桁）で入力してください。
２．直近（値上がり後）の燃料価格を数値（下１桁）で入力してください。
３．車種別データを以下の要領で入力してください。
　①車種：「２ｔ」、「平型」、「ウィング」など（文字）
　②燃費(ℓ/km)：車種ごとの1Km当りの燃費（数値、下２桁）
　③台数：車種ごとの台数（数値）
　④１日の運行距離（Km)：１日あたりの運行距離（数値）　
　⑤１ケ月の稼働日数：１ケ月あたりの稼働日数の（数値、下１桁）
　※1　⑤については、運行回数を入力することで、運行回数による試算が可能です。その場合、「１日当たり影響額」を「１回当たり影響額」などに読み替えてください。（「１ヶ月当たり」は計算結果対象外）
　※2   運行単位別（ルート別）の試算については、別の「燃料価格影響簡易シミュレータ・運行単位別」を使用してください。　
　　　　　　　　　　　</t>
    <rPh sb="35" eb="38">
      <t>エイキョウガク</t>
    </rPh>
    <rPh sb="39" eb="41">
      <t>カンイ</t>
    </rPh>
    <rPh sb="73" eb="75">
      <t>シサン</t>
    </rPh>
    <rPh sb="87" eb="88">
      <t>ツキ</t>
    </rPh>
    <rPh sb="88" eb="89">
      <t>ベツ</t>
    </rPh>
    <rPh sb="89" eb="91">
      <t>シサン</t>
    </rPh>
    <rPh sb="107" eb="109">
      <t>イドウ</t>
    </rPh>
    <rPh sb="118" eb="120">
      <t>カキ</t>
    </rPh>
    <rPh sb="121" eb="124">
      <t>ニュウリョクレイ</t>
    </rPh>
    <rPh sb="125" eb="127">
      <t>サンコウ</t>
    </rPh>
    <rPh sb="128" eb="129">
      <t>カク</t>
    </rPh>
    <rPh sb="132" eb="134">
      <t>モジ</t>
    </rPh>
    <rPh sb="137" eb="139">
      <t>スウチ</t>
    </rPh>
    <rPh sb="140" eb="142">
      <t>ニュウリョク</t>
    </rPh>
    <rPh sb="152" eb="154">
      <t>キジュン</t>
    </rPh>
    <rPh sb="157" eb="159">
      <t>ネンリョウ</t>
    </rPh>
    <rPh sb="159" eb="161">
      <t>カカク</t>
    </rPh>
    <rPh sb="162" eb="164">
      <t>ネア</t>
    </rPh>
    <rPh sb="166" eb="167">
      <t>マエ</t>
    </rPh>
    <rPh sb="169" eb="171">
      <t>スウチ</t>
    </rPh>
    <rPh sb="172" eb="173">
      <t>シモ</t>
    </rPh>
    <rPh sb="177" eb="179">
      <t>ニュウリョク</t>
    </rPh>
    <rPh sb="189" eb="191">
      <t>チョッキン</t>
    </rPh>
    <rPh sb="192" eb="194">
      <t>ネア</t>
    </rPh>
    <rPh sb="196" eb="197">
      <t>ゴ</t>
    </rPh>
    <rPh sb="199" eb="201">
      <t>ネンリョウ</t>
    </rPh>
    <rPh sb="201" eb="203">
      <t>カカク</t>
    </rPh>
    <rPh sb="204" eb="206">
      <t>スウチ</t>
    </rPh>
    <rPh sb="207" eb="208">
      <t>シモ</t>
    </rPh>
    <rPh sb="209" eb="210">
      <t>ケタ</t>
    </rPh>
    <rPh sb="212" eb="214">
      <t>ニュウリョク</t>
    </rPh>
    <rPh sb="224" eb="226">
      <t>シャシュ</t>
    </rPh>
    <rPh sb="226" eb="227">
      <t>ベツ</t>
    </rPh>
    <rPh sb="231" eb="233">
      <t>イカ</t>
    </rPh>
    <rPh sb="234" eb="236">
      <t>ヨウリョウ</t>
    </rPh>
    <rPh sb="237" eb="239">
      <t>ニュウリョク</t>
    </rPh>
    <rPh sb="271" eb="273">
      <t>モジ</t>
    </rPh>
    <rPh sb="277" eb="279">
      <t>ネンピ</t>
    </rPh>
    <rPh sb="286" eb="288">
      <t>シャシュ</t>
    </rPh>
    <rPh sb="294" eb="295">
      <t>アタ</t>
    </rPh>
    <rPh sb="297" eb="299">
      <t>ネンピ</t>
    </rPh>
    <rPh sb="300" eb="302">
      <t>スウチ</t>
    </rPh>
    <rPh sb="303" eb="304">
      <t>シモ</t>
    </rPh>
    <rPh sb="305" eb="306">
      <t>ケタ</t>
    </rPh>
    <rPh sb="310" eb="312">
      <t>ダイスウ</t>
    </rPh>
    <rPh sb="313" eb="315">
      <t>シャシュ</t>
    </rPh>
    <rPh sb="318" eb="320">
      <t>ダイスウ</t>
    </rPh>
    <rPh sb="321" eb="323">
      <t>スウチ</t>
    </rPh>
    <rPh sb="330" eb="332">
      <t>ウンコウ</t>
    </rPh>
    <rPh sb="340" eb="341">
      <t>ヒ</t>
    </rPh>
    <rPh sb="345" eb="347">
      <t>ウンコウ</t>
    </rPh>
    <rPh sb="347" eb="349">
      <t>キョリ</t>
    </rPh>
    <rPh sb="350" eb="352">
      <t>スウチ</t>
    </rPh>
    <rPh sb="358" eb="360">
      <t>カゲツ</t>
    </rPh>
    <rPh sb="361" eb="363">
      <t>カドウ</t>
    </rPh>
    <rPh sb="363" eb="365">
      <t>ニッスウ</t>
    </rPh>
    <rPh sb="368" eb="369">
      <t>ゲツ</t>
    </rPh>
    <rPh sb="373" eb="375">
      <t>カドウ</t>
    </rPh>
    <rPh sb="375" eb="377">
      <t>ニッスウ</t>
    </rPh>
    <rPh sb="379" eb="381">
      <t>スウチ</t>
    </rPh>
    <rPh sb="382" eb="383">
      <t>シモ</t>
    </rPh>
    <rPh sb="398" eb="400">
      <t>ウンコウ</t>
    </rPh>
    <rPh sb="400" eb="402">
      <t>カイスウ</t>
    </rPh>
    <rPh sb="403" eb="405">
      <t>ニュウリョク</t>
    </rPh>
    <rPh sb="411" eb="413">
      <t>ウンコウ</t>
    </rPh>
    <rPh sb="413" eb="415">
      <t>カイスウ</t>
    </rPh>
    <rPh sb="418" eb="420">
      <t>シサン</t>
    </rPh>
    <rPh sb="421" eb="423">
      <t>カノウ</t>
    </rPh>
    <rPh sb="428" eb="430">
      <t>バアイ</t>
    </rPh>
    <rPh sb="437" eb="440">
      <t>エイキョウガク</t>
    </rPh>
    <rPh sb="448" eb="451">
      <t>エイキョウガク</t>
    </rPh>
    <rPh sb="470" eb="471">
      <t>ア</t>
    </rPh>
    <rPh sb="475" eb="477">
      <t>ケイサン</t>
    </rPh>
    <rPh sb="477" eb="479">
      <t>ケッカ</t>
    </rPh>
    <rPh sb="479" eb="482">
      <t>タイショウガイ</t>
    </rPh>
    <rPh sb="490" eb="492">
      <t>ウンコウ</t>
    </rPh>
    <rPh sb="492" eb="494">
      <t>タンイ</t>
    </rPh>
    <rPh sb="494" eb="495">
      <t>ベツ</t>
    </rPh>
    <rPh sb="499" eb="500">
      <t>ベツ</t>
    </rPh>
    <rPh sb="502" eb="504">
      <t>シサン</t>
    </rPh>
    <rPh sb="510" eb="511">
      <t>ベツ</t>
    </rPh>
    <rPh sb="513" eb="515">
      <t>ネンリョウ</t>
    </rPh>
    <rPh sb="515" eb="517">
      <t>カカク</t>
    </rPh>
    <rPh sb="517" eb="519">
      <t>エイキョウ</t>
    </rPh>
    <rPh sb="519" eb="521">
      <t>カンイ</t>
    </rPh>
    <rPh sb="528" eb="530">
      <t>ウンコウ</t>
    </rPh>
    <rPh sb="530" eb="532">
      <t>タンイ</t>
    </rPh>
    <rPh sb="532" eb="533">
      <t>ベツ</t>
    </rPh>
    <rPh sb="535" eb="537">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</si>
</sst>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_);[Red]\(0.0\)"/>
  </numFmts>
  <fonts count="20" x14ac:knownFonts="1">
    <font>
      <sz val="11"/>
      <color theme="1"/>
      <name val="游ゴシック"/>
      <family val="2"/>
      <charset val="128"/>
      <scheme val="minor"/>
    </font>
    <font>
      <sz val="11"/>
      <color theme="1"/>
      <name val="游ゴシック"/>
      <family val="2"/>
      <charset val="128"/>
      <scheme val="minor"/>
    </font>
    <font>
      <sz val="20"/>
      <color theme="0"/>
      <name val="HGSｺﾞｼｯｸE"/>
      <family val="3"/>
      <charset val="128"/>
    </font>
    <font>
      <sz val="6"/>
      <name val="游ゴシック"/>
      <family val="2"/>
      <charset val="128"/>
      <scheme val="minor"/>
    </font>
    <font>
      <sz val="16"/>
      <color rgb="FF485D69"/>
      <name val="HGSｺﾞｼｯｸE"/>
      <family val="3"/>
      <charset val="128"/>
    </font>
    <font>
      <sz val="16"/>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6"/>
      <color rgb="FF0070C0"/>
      <name val="游ゴシック"/>
      <family val="3"/>
      <charset val="128"/>
      <scheme val="minor"/>
    </font>
    <font>
      <sz val="16"/>
      <color rgb="FF0070C0"/>
      <name val="游ゴシック"/>
      <family val="2"/>
      <charset val="128"/>
      <scheme val="minor"/>
    </font>
    <font>
      <sz val="16"/>
      <color theme="4"/>
      <name val="游ゴシック"/>
      <family val="3"/>
      <charset val="128"/>
      <scheme val="minor"/>
    </font>
    <font>
      <sz val="16"/>
      <color theme="4"/>
      <name val="游ゴシック"/>
      <family val="2"/>
      <charset val="128"/>
      <scheme val="minor"/>
    </font>
    <font>
      <u/>
      <sz val="11"/>
      <color theme="10"/>
      <name val="游ゴシック"/>
      <family val="2"/>
      <charset val="128"/>
      <scheme val="minor"/>
    </font>
    <font>
      <sz val="11"/>
      <color theme="0"/>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20"/>
      <color rgb="FFFF0000"/>
      <name val="HGSｺﾞｼｯｸE"/>
      <family val="3"/>
      <charset val="128"/>
    </font>
    <font>
      <b/>
      <u/>
      <sz val="11"/>
      <color theme="10"/>
      <name val="游ゴシック"/>
      <family val="2"/>
      <charset val="128"/>
      <scheme val="minor"/>
    </font>
  </fonts>
  <fills count="8">
    <fill>
      <patternFill patternType="none"/>
    </fill>
    <fill>
      <patternFill patternType="gray125"/>
    </fill>
    <fill>
      <gradientFill>
        <stop position="0">
          <color rgb="FF00377E"/>
        </stop>
        <stop position="1">
          <color rgb="FF0075B8"/>
        </stop>
      </gradientFill>
    </fill>
    <fill>
      <patternFill patternType="solid">
        <fgColor theme="0"/>
        <bgColor indexed="64"/>
      </patternFill>
    </fill>
    <fill>
      <patternFill patternType="solid">
        <fgColor rgb="FFC8E7C9"/>
        <bgColor indexed="64"/>
      </patternFill>
    </fill>
    <fill>
      <patternFill patternType="solid">
        <fgColor rgb="FFFFE0B2"/>
        <bgColor indexed="64"/>
      </patternFill>
    </fill>
    <fill>
      <patternFill patternType="solid">
        <fgColor rgb="FFFFB3B3"/>
        <bgColor indexed="64"/>
      </patternFill>
    </fill>
    <fill>
      <patternFill patternType="solid">
        <fgColor rgb="FFB3E2FF"/>
        <bgColor indexed="64"/>
      </patternFill>
    </fill>
  </fills>
  <borders count="3">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41">
    <xf numFmtId="0" fontId="0" fillId="0" borderId="0" xfId="0">
      <alignment vertical="center"/>
    </xf>
    <xf numFmtId="0" fontId="0" fillId="3" borderId="0" xfId="0" applyFill="1">
      <alignment vertical="center"/>
    </xf>
    <xf numFmtId="0" fontId="4" fillId="3" borderId="0" xfId="0" applyFont="1" applyFill="1" applyAlignment="1">
      <alignment horizontal="right" vertical="center"/>
    </xf>
    <xf numFmtId="40" fontId="5" fillId="3" borderId="1" xfId="1" applyNumberFormat="1" applyFont="1" applyFill="1" applyBorder="1" applyAlignment="1">
      <alignment horizontal="center" vertical="center"/>
    </xf>
    <xf numFmtId="0" fontId="0" fillId="3" borderId="0" xfId="0" applyFill="1" applyAlignment="1">
      <alignment horizontal="center" vertical="center"/>
    </xf>
    <xf numFmtId="38" fontId="5" fillId="3" borderId="1" xfId="1" applyNumberFormat="1" applyFont="1" applyFill="1" applyBorder="1" applyAlignment="1">
      <alignment horizontal="center" vertical="center"/>
    </xf>
    <xf numFmtId="38" fontId="5" fillId="3" borderId="0" xfId="1" applyNumberFormat="1" applyFont="1" applyFill="1" applyBorder="1" applyAlignment="1">
      <alignment horizontal="center" vertical="center"/>
    </xf>
    <xf numFmtId="0" fontId="0" fillId="0" borderId="0" xfId="0" applyAlignment="1">
      <alignment horizontal="center" vertical="center"/>
    </xf>
    <xf numFmtId="38" fontId="5" fillId="3" borderId="1" xfId="1" applyFont="1" applyFill="1" applyBorder="1" applyAlignment="1">
      <alignment horizontal="center" vertical="center"/>
    </xf>
    <xf numFmtId="0" fontId="6" fillId="3" borderId="0" xfId="0" applyFont="1" applyFill="1" applyAlignment="1">
      <alignment horizontal="right" vertical="center"/>
    </xf>
    <xf numFmtId="0" fontId="7" fillId="3" borderId="0" xfId="0" applyFont="1" applyFill="1" applyAlignment="1">
      <alignment horizontal="center" vertical="center"/>
    </xf>
    <xf numFmtId="0" fontId="7" fillId="3" borderId="0" xfId="0" applyFont="1" applyFill="1">
      <alignment vertical="center"/>
    </xf>
    <xf numFmtId="0" fontId="4" fillId="3" borderId="0" xfId="0" applyFont="1" applyFill="1" applyAlignment="1">
      <alignment horizontal="center" vertical="center"/>
    </xf>
    <xf numFmtId="40" fontId="5" fillId="4" borderId="1" xfId="1" applyNumberFormat="1" applyFont="1" applyFill="1" applyBorder="1" applyAlignment="1">
      <alignment horizontal="right" vertical="center"/>
    </xf>
    <xf numFmtId="38" fontId="5" fillId="6" borderId="1" xfId="1" applyFont="1" applyFill="1" applyBorder="1" applyAlignment="1">
      <alignment horizontal="right" vertical="center"/>
    </xf>
    <xf numFmtId="38" fontId="5" fillId="5" borderId="1" xfId="1" applyFont="1" applyFill="1" applyBorder="1" applyAlignment="1">
      <alignment horizontal="right" vertical="center"/>
    </xf>
    <xf numFmtId="38" fontId="5" fillId="7" borderId="1" xfId="1" applyFont="1" applyFill="1" applyBorder="1" applyAlignment="1">
      <alignment horizontal="right" vertical="center"/>
    </xf>
    <xf numFmtId="40" fontId="8" fillId="3" borderId="1" xfId="1" applyNumberFormat="1" applyFont="1" applyFill="1" applyBorder="1" applyAlignment="1">
      <alignment horizontal="center" vertical="center"/>
    </xf>
    <xf numFmtId="38" fontId="8" fillId="3" borderId="1" xfId="1" applyNumberFormat="1" applyFont="1" applyFill="1" applyBorder="1" applyAlignment="1">
      <alignment horizontal="center" vertical="center"/>
    </xf>
    <xf numFmtId="38" fontId="8" fillId="3" borderId="1" xfId="1" applyFont="1" applyFill="1" applyBorder="1" applyAlignment="1">
      <alignment horizontal="center" vertical="center"/>
    </xf>
    <xf numFmtId="40" fontId="10" fillId="3" borderId="1" xfId="1" applyNumberFormat="1" applyFont="1" applyFill="1" applyBorder="1" applyAlignment="1">
      <alignment horizontal="center" vertical="center"/>
    </xf>
    <xf numFmtId="38" fontId="10" fillId="3" borderId="1" xfId="1" applyNumberFormat="1" applyFont="1" applyFill="1" applyBorder="1" applyAlignment="1">
      <alignment horizontal="center" vertical="center"/>
    </xf>
    <xf numFmtId="38" fontId="10" fillId="3" borderId="1" xfId="1" applyFont="1" applyFill="1" applyBorder="1" applyAlignment="1">
      <alignment horizontal="center" vertical="center"/>
    </xf>
    <xf numFmtId="176" fontId="10" fillId="3" borderId="1" xfId="1" applyNumberFormat="1" applyFont="1" applyFill="1" applyBorder="1" applyAlignment="1">
      <alignment horizontal="center" vertical="center"/>
    </xf>
    <xf numFmtId="176" fontId="8" fillId="3" borderId="1" xfId="1" applyNumberFormat="1" applyFont="1" applyFill="1" applyBorder="1" applyAlignment="1">
      <alignment horizontal="center" vertical="center"/>
    </xf>
    <xf numFmtId="0" fontId="12" fillId="3" borderId="0" xfId="2" applyFill="1">
      <alignment vertical="center"/>
    </xf>
    <xf numFmtId="0" fontId="13" fillId="3" borderId="0" xfId="0" applyFont="1" applyFill="1">
      <alignment vertical="center"/>
    </xf>
    <xf numFmtId="49" fontId="8" fillId="3" borderId="1" xfId="1" applyNumberFormat="1" applyFont="1" applyFill="1" applyBorder="1" applyAlignment="1">
      <alignment horizontal="center" vertical="center"/>
    </xf>
    <xf numFmtId="49" fontId="10" fillId="3" borderId="1" xfId="1" applyNumberFormat="1" applyFont="1" applyFill="1" applyBorder="1" applyAlignment="1">
      <alignment horizontal="center" vertical="center"/>
    </xf>
    <xf numFmtId="0" fontId="14" fillId="3" borderId="0" xfId="0" applyFont="1" applyFill="1" applyAlignment="1">
      <alignment horizontal="right" vertical="center"/>
    </xf>
    <xf numFmtId="0" fontId="15" fillId="3" borderId="0" xfId="0" applyFont="1" applyFill="1" applyAlignment="1">
      <alignment horizontal="center" vertical="center"/>
    </xf>
    <xf numFmtId="0" fontId="15" fillId="3" borderId="0" xfId="0" applyFont="1" applyFill="1">
      <alignment vertical="center"/>
    </xf>
    <xf numFmtId="176" fontId="11" fillId="3" borderId="2" xfId="1" applyNumberFormat="1" applyFont="1" applyFill="1" applyBorder="1">
      <alignment vertical="center"/>
    </xf>
    <xf numFmtId="176" fontId="5" fillId="6" borderId="2" xfId="1" applyNumberFormat="1" applyFont="1" applyFill="1" applyBorder="1" applyAlignment="1">
      <alignment horizontal="center" vertical="center"/>
    </xf>
    <xf numFmtId="177" fontId="9" fillId="3" borderId="2" xfId="1" applyNumberFormat="1" applyFont="1" applyFill="1" applyBorder="1">
      <alignment vertical="center"/>
    </xf>
    <xf numFmtId="177" fontId="5" fillId="6" borderId="2" xfId="1" applyNumberFormat="1" applyFont="1" applyFill="1" applyBorder="1" applyAlignment="1">
      <alignment horizontal="center" vertical="center"/>
    </xf>
    <xf numFmtId="0" fontId="2" fillId="2" borderId="0" xfId="0" applyFont="1" applyFill="1" applyAlignment="1">
      <alignment horizontal="center" vertical="center"/>
    </xf>
    <xf numFmtId="0" fontId="0" fillId="3" borderId="0" xfId="0" applyFill="1" applyAlignment="1">
      <alignment horizontal="left" vertical="center"/>
    </xf>
    <xf numFmtId="0" fontId="16" fillId="3" borderId="0" xfId="0" applyFont="1" applyFill="1" applyAlignment="1">
      <alignment horizontal="left" vertical="top" wrapText="1"/>
    </xf>
    <xf numFmtId="0" fontId="17" fillId="3" borderId="0" xfId="0" applyFont="1" applyFill="1" applyAlignment="1">
      <alignment horizontal="left" vertical="top" wrapText="1"/>
    </xf>
    <xf numFmtId="0" fontId="19" fillId="0" borderId="0" xfId="2" applyFont="1" applyFill="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0066"/>
      <color rgb="FFCC99FF"/>
      <color rgb="FFFFB3B3"/>
      <color rgb="FFB3E2FF"/>
      <color rgb="FFFFE0B2"/>
      <color rgb="FFC8E7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12471;&#12511;&#12517;&#12524;&#12540;&#12471;&#12519;&#12531;&#12471;&#12540;&#12488;!D4"/></Relationships>
</file>

<file path=xl/drawings/_rels/drawing2.xml.rels><?xml version="1.0" encoding="UTF-8" standalone="yes"?>
<Relationships xmlns="http://schemas.openxmlformats.org/package/2006/relationships"><Relationship Id="rId1" Type="http://schemas.openxmlformats.org/officeDocument/2006/relationships/hyperlink" Target="#&#20351;&#12356;&#26041;&#12398;&#35500;&#26126;!A2"/></Relationships>
</file>

<file path=xl/drawings/drawing1.xml><?xml version="1.0" encoding="utf-8"?>
<xdr:wsDr xmlns:xdr="http://schemas.openxmlformats.org/drawingml/2006/spreadsheetDrawing" xmlns:a="http://schemas.openxmlformats.org/drawingml/2006/main">
  <xdr:oneCellAnchor>
    <xdr:from>
      <xdr:col>1</xdr:col>
      <xdr:colOff>1335405</xdr:colOff>
      <xdr:row>3</xdr:row>
      <xdr:rowOff>95250</xdr:rowOff>
    </xdr:from>
    <xdr:ext cx="2954655" cy="392415"/>
    <xdr:sp macro="" textlink="">
      <xdr:nvSpPr>
        <xdr:cNvPr id="3" name="テキスト ボックス 2">
          <a:extLst>
            <a:ext uri="{FF2B5EF4-FFF2-40B4-BE49-F238E27FC236}">
              <a16:creationId xmlns:a16="http://schemas.microsoft.com/office/drawing/2014/main" id="{4D5BBFBE-AE38-4FC9-BAA7-F593E6678CD9}"/>
            </a:ext>
          </a:extLst>
        </xdr:cNvPr>
        <xdr:cNvSpPr txBox="1"/>
      </xdr:nvSpPr>
      <xdr:spPr>
        <a:xfrm>
          <a:off x="1421130" y="3676650"/>
          <a:ext cx="2954655"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latin typeface="HG丸ｺﾞｼｯｸM-PRO" panose="020F0600000000000000" pitchFamily="50" charset="-128"/>
              <a:ea typeface="HG丸ｺﾞｼｯｸM-PRO" panose="020F0600000000000000" pitchFamily="50" charset="-128"/>
            </a:rPr>
            <a:t>１．基準の燃料価格を入力</a:t>
          </a:r>
        </a:p>
      </xdr:txBody>
    </xdr:sp>
    <xdr:clientData/>
  </xdr:oneCellAnchor>
  <xdr:twoCellAnchor>
    <xdr:from>
      <xdr:col>3</xdr:col>
      <xdr:colOff>333375</xdr:colOff>
      <xdr:row>3</xdr:row>
      <xdr:rowOff>249555</xdr:rowOff>
    </xdr:from>
    <xdr:to>
      <xdr:col>3</xdr:col>
      <xdr:colOff>622935</xdr:colOff>
      <xdr:row>3</xdr:row>
      <xdr:rowOff>493395</xdr:rowOff>
    </xdr:to>
    <xdr:sp macro="" textlink="">
      <xdr:nvSpPr>
        <xdr:cNvPr id="4" name="矢印: 上向き折線 3">
          <a:extLst>
            <a:ext uri="{FF2B5EF4-FFF2-40B4-BE49-F238E27FC236}">
              <a16:creationId xmlns:a16="http://schemas.microsoft.com/office/drawing/2014/main" id="{D7965A8E-FDBA-4A8E-A393-BAC8E43C03F5}"/>
            </a:ext>
          </a:extLst>
        </xdr:cNvPr>
        <xdr:cNvSpPr/>
      </xdr:nvSpPr>
      <xdr:spPr>
        <a:xfrm flipV="1">
          <a:off x="4800600" y="3840480"/>
          <a:ext cx="289560" cy="243840"/>
        </a:xfrm>
        <a:prstGeom prst="bentUpArrow">
          <a:avLst/>
        </a:prstGeom>
        <a:solidFill>
          <a:srgbClr val="FF0000"/>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5</xdr:col>
      <xdr:colOff>680085</xdr:colOff>
      <xdr:row>3</xdr:row>
      <xdr:rowOff>108585</xdr:rowOff>
    </xdr:from>
    <xdr:ext cx="3416320" cy="392415"/>
    <xdr:sp macro="" textlink="">
      <xdr:nvSpPr>
        <xdr:cNvPr id="5" name="テキスト ボックス 4">
          <a:extLst>
            <a:ext uri="{FF2B5EF4-FFF2-40B4-BE49-F238E27FC236}">
              <a16:creationId xmlns:a16="http://schemas.microsoft.com/office/drawing/2014/main" id="{47D8C07A-5DAA-4A1E-A031-53F3A7690FF3}"/>
            </a:ext>
          </a:extLst>
        </xdr:cNvPr>
        <xdr:cNvSpPr txBox="1"/>
      </xdr:nvSpPr>
      <xdr:spPr>
        <a:xfrm>
          <a:off x="7004685" y="3689985"/>
          <a:ext cx="341632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latin typeface="HG丸ｺﾞｼｯｸM-PRO" panose="020F0600000000000000" pitchFamily="50" charset="-128"/>
              <a:ea typeface="HG丸ｺﾞｼｯｸM-PRO" panose="020F0600000000000000" pitchFamily="50" charset="-128"/>
            </a:rPr>
            <a:t>２．値上り後の燃料価格を入力</a:t>
          </a:r>
        </a:p>
      </xdr:txBody>
    </xdr:sp>
    <xdr:clientData/>
  </xdr:oneCellAnchor>
  <xdr:twoCellAnchor>
    <xdr:from>
      <xdr:col>5</xdr:col>
      <xdr:colOff>426720</xdr:colOff>
      <xdr:row>3</xdr:row>
      <xdr:rowOff>232410</xdr:rowOff>
    </xdr:from>
    <xdr:to>
      <xdr:col>5</xdr:col>
      <xdr:colOff>716280</xdr:colOff>
      <xdr:row>3</xdr:row>
      <xdr:rowOff>476250</xdr:rowOff>
    </xdr:to>
    <xdr:sp macro="" textlink="">
      <xdr:nvSpPr>
        <xdr:cNvPr id="8" name="矢印: 上向き折線 7">
          <a:extLst>
            <a:ext uri="{FF2B5EF4-FFF2-40B4-BE49-F238E27FC236}">
              <a16:creationId xmlns:a16="http://schemas.microsoft.com/office/drawing/2014/main" id="{3CD7109D-45B5-4B57-88BB-9A8999D1EE24}"/>
            </a:ext>
          </a:extLst>
        </xdr:cNvPr>
        <xdr:cNvSpPr/>
      </xdr:nvSpPr>
      <xdr:spPr>
        <a:xfrm flipH="1" flipV="1">
          <a:off x="6751320" y="3813810"/>
          <a:ext cx="289560" cy="243840"/>
        </a:xfrm>
        <a:prstGeom prst="bentUpArrow">
          <a:avLst/>
        </a:prstGeom>
        <a:solidFill>
          <a:srgbClr val="FF0000"/>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2690403</xdr:colOff>
      <xdr:row>5</xdr:row>
      <xdr:rowOff>154305</xdr:rowOff>
    </xdr:from>
    <xdr:ext cx="7271385" cy="692497"/>
    <xdr:sp macro="" textlink="">
      <xdr:nvSpPr>
        <xdr:cNvPr id="9" name="テキスト ボックス 8">
          <a:extLst>
            <a:ext uri="{FF2B5EF4-FFF2-40B4-BE49-F238E27FC236}">
              <a16:creationId xmlns:a16="http://schemas.microsoft.com/office/drawing/2014/main" id="{A31829F9-C15C-4CFB-921D-38565494E5E9}"/>
            </a:ext>
          </a:extLst>
        </xdr:cNvPr>
        <xdr:cNvSpPr txBox="1"/>
      </xdr:nvSpPr>
      <xdr:spPr>
        <a:xfrm>
          <a:off x="2772046" y="4875984"/>
          <a:ext cx="7271385"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solidFill>
                <a:srgbClr val="FF0000"/>
              </a:solidFill>
              <a:latin typeface="HG丸ｺﾞｼｯｸM-PRO" panose="020F0600000000000000" pitchFamily="50" charset="-128"/>
              <a:ea typeface="HG丸ｺﾞｼｯｸM-PRO" panose="020F0600000000000000" pitchFamily="50" charset="-128"/>
            </a:rPr>
            <a:t>３．車種別データを入力（８車種まで入力できます。）</a:t>
          </a:r>
          <a:endParaRPr kumimoji="1" lang="en-US" altLang="ja-JP" sz="18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800">
              <a:solidFill>
                <a:srgbClr val="FF0000"/>
              </a:solidFill>
              <a:latin typeface="HG丸ｺﾞｼｯｸM-PRO" panose="020F0600000000000000" pitchFamily="50" charset="-128"/>
              <a:ea typeface="HG丸ｺﾞｼｯｸM-PRO" panose="020F0600000000000000" pitchFamily="50" charset="-128"/>
            </a:rPr>
            <a:t>　　　　　　　　　　　　　①車種名称（文字）</a:t>
          </a:r>
        </a:p>
      </xdr:txBody>
    </xdr:sp>
    <xdr:clientData/>
  </xdr:oneCellAnchor>
  <xdr:oneCellAnchor>
    <xdr:from>
      <xdr:col>4</xdr:col>
      <xdr:colOff>541020</xdr:colOff>
      <xdr:row>8</xdr:row>
      <xdr:rowOff>285750</xdr:rowOff>
    </xdr:from>
    <xdr:ext cx="7250430" cy="692497"/>
    <xdr:sp macro="" textlink="">
      <xdr:nvSpPr>
        <xdr:cNvPr id="10" name="テキスト ボックス 9">
          <a:extLst>
            <a:ext uri="{FF2B5EF4-FFF2-40B4-BE49-F238E27FC236}">
              <a16:creationId xmlns:a16="http://schemas.microsoft.com/office/drawing/2014/main" id="{280831B8-7FC5-441C-A14E-E0D9773F93ED}"/>
            </a:ext>
          </a:extLst>
        </xdr:cNvPr>
        <xdr:cNvSpPr txBox="1"/>
      </xdr:nvSpPr>
      <xdr:spPr>
        <a:xfrm>
          <a:off x="6160770" y="4429125"/>
          <a:ext cx="7250430"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solidFill>
                <a:srgbClr val="FF0000"/>
              </a:solidFill>
              <a:latin typeface="HG丸ｺﾞｼｯｸM-PRO" panose="020F0600000000000000" pitchFamily="50" charset="-128"/>
              <a:ea typeface="HG丸ｺﾞｼｯｸM-PRO" panose="020F0600000000000000" pitchFamily="50" charset="-128"/>
            </a:rPr>
            <a:t>④１日の運行距離（</a:t>
          </a:r>
          <a:r>
            <a:rPr kumimoji="1" lang="en-US" altLang="ja-JP" sz="1800">
              <a:solidFill>
                <a:srgbClr val="FF0000"/>
              </a:solidFill>
              <a:latin typeface="HG丸ｺﾞｼｯｸM-PRO" panose="020F0600000000000000" pitchFamily="50" charset="-128"/>
              <a:ea typeface="HG丸ｺﾞｼｯｸM-PRO" panose="020F0600000000000000" pitchFamily="50" charset="-128"/>
            </a:rPr>
            <a:t>km</a:t>
          </a:r>
          <a:r>
            <a:rPr kumimoji="1" lang="ja-JP" altLang="en-US" sz="18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8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800">
              <a:solidFill>
                <a:srgbClr val="FF0000"/>
              </a:solidFill>
              <a:latin typeface="HG丸ｺﾞｼｯｸM-PRO" panose="020F0600000000000000" pitchFamily="50" charset="-128"/>
              <a:ea typeface="HG丸ｺﾞｼｯｸM-PRO" panose="020F0600000000000000" pitchFamily="50" charset="-128"/>
            </a:rPr>
            <a:t>⑤１ヶ月の稼働日数（日数）</a:t>
          </a:r>
        </a:p>
      </xdr:txBody>
    </xdr:sp>
    <xdr:clientData/>
  </xdr:oneCellAnchor>
  <xdr:twoCellAnchor>
    <xdr:from>
      <xdr:col>4</xdr:col>
      <xdr:colOff>127635</xdr:colOff>
      <xdr:row>6</xdr:row>
      <xdr:rowOff>110490</xdr:rowOff>
    </xdr:from>
    <xdr:to>
      <xdr:col>4</xdr:col>
      <xdr:colOff>531495</xdr:colOff>
      <xdr:row>6</xdr:row>
      <xdr:rowOff>240030</xdr:rowOff>
    </xdr:to>
    <xdr:sp macro="" textlink="">
      <xdr:nvSpPr>
        <xdr:cNvPr id="11" name="矢印: 左 10">
          <a:extLst>
            <a:ext uri="{FF2B5EF4-FFF2-40B4-BE49-F238E27FC236}">
              <a16:creationId xmlns:a16="http://schemas.microsoft.com/office/drawing/2014/main" id="{A276543E-E355-4F91-A204-90188070C965}"/>
            </a:ext>
          </a:extLst>
        </xdr:cNvPr>
        <xdr:cNvSpPr/>
      </xdr:nvSpPr>
      <xdr:spPr>
        <a:xfrm>
          <a:off x="5747385" y="3606165"/>
          <a:ext cx="403860" cy="12954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542925</xdr:colOff>
      <xdr:row>7</xdr:row>
      <xdr:rowOff>0</xdr:rowOff>
    </xdr:from>
    <xdr:ext cx="3647152" cy="692497"/>
    <xdr:sp macro="" textlink="">
      <xdr:nvSpPr>
        <xdr:cNvPr id="12" name="テキスト ボックス 11">
          <a:extLst>
            <a:ext uri="{FF2B5EF4-FFF2-40B4-BE49-F238E27FC236}">
              <a16:creationId xmlns:a16="http://schemas.microsoft.com/office/drawing/2014/main" id="{9F0FB369-84E3-4C3C-B536-8B36E71AE07A}"/>
            </a:ext>
          </a:extLst>
        </xdr:cNvPr>
        <xdr:cNvSpPr txBox="1"/>
      </xdr:nvSpPr>
      <xdr:spPr>
        <a:xfrm>
          <a:off x="6162675" y="5295900"/>
          <a:ext cx="3647152"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latin typeface="HG丸ｺﾞｼｯｸM-PRO" panose="020F0600000000000000" pitchFamily="50" charset="-128"/>
              <a:ea typeface="HG丸ｺﾞｼｯｸM-PRO" panose="020F0600000000000000" pitchFamily="50" charset="-128"/>
            </a:rPr>
            <a:t>②１㎞当りの燃費（少数２桁）</a:t>
          </a:r>
          <a:endParaRPr kumimoji="1" lang="en-US" altLang="ja-JP" sz="18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800">
              <a:solidFill>
                <a:srgbClr val="FF0000"/>
              </a:solidFill>
              <a:latin typeface="HG丸ｺﾞｼｯｸM-PRO" panose="020F0600000000000000" pitchFamily="50" charset="-128"/>
              <a:ea typeface="HG丸ｺﾞｼｯｸM-PRO" panose="020F0600000000000000" pitchFamily="50" charset="-128"/>
            </a:rPr>
            <a:t>③対象とする車種の台数（１～）</a:t>
          </a:r>
        </a:p>
      </xdr:txBody>
    </xdr:sp>
    <xdr:clientData/>
  </xdr:oneCellAnchor>
  <xdr:twoCellAnchor>
    <xdr:from>
      <xdr:col>4</xdr:col>
      <xdr:colOff>108585</xdr:colOff>
      <xdr:row>7</xdr:row>
      <xdr:rowOff>114300</xdr:rowOff>
    </xdr:from>
    <xdr:to>
      <xdr:col>4</xdr:col>
      <xdr:colOff>512445</xdr:colOff>
      <xdr:row>7</xdr:row>
      <xdr:rowOff>243840</xdr:rowOff>
    </xdr:to>
    <xdr:sp macro="" textlink="">
      <xdr:nvSpPr>
        <xdr:cNvPr id="13" name="矢印: 左 12">
          <a:extLst>
            <a:ext uri="{FF2B5EF4-FFF2-40B4-BE49-F238E27FC236}">
              <a16:creationId xmlns:a16="http://schemas.microsoft.com/office/drawing/2014/main" id="{C3ACCE44-7974-4146-BA88-9C3BA68B0EA7}"/>
            </a:ext>
          </a:extLst>
        </xdr:cNvPr>
        <xdr:cNvSpPr/>
      </xdr:nvSpPr>
      <xdr:spPr>
        <a:xfrm>
          <a:off x="5728335" y="3933825"/>
          <a:ext cx="403860" cy="12954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99060</xdr:colOff>
      <xdr:row>8</xdr:row>
      <xdr:rowOff>116205</xdr:rowOff>
    </xdr:from>
    <xdr:to>
      <xdr:col>4</xdr:col>
      <xdr:colOff>502920</xdr:colOff>
      <xdr:row>8</xdr:row>
      <xdr:rowOff>245745</xdr:rowOff>
    </xdr:to>
    <xdr:sp macro="" textlink="">
      <xdr:nvSpPr>
        <xdr:cNvPr id="14" name="矢印: 左 13">
          <a:extLst>
            <a:ext uri="{FF2B5EF4-FFF2-40B4-BE49-F238E27FC236}">
              <a16:creationId xmlns:a16="http://schemas.microsoft.com/office/drawing/2014/main" id="{05F268E4-C585-4C37-A32D-C5D1760B246B}"/>
            </a:ext>
          </a:extLst>
        </xdr:cNvPr>
        <xdr:cNvSpPr/>
      </xdr:nvSpPr>
      <xdr:spPr>
        <a:xfrm>
          <a:off x="5718810" y="4259580"/>
          <a:ext cx="403860" cy="12954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89535</xdr:colOff>
      <xdr:row>9</xdr:row>
      <xdr:rowOff>125730</xdr:rowOff>
    </xdr:from>
    <xdr:to>
      <xdr:col>4</xdr:col>
      <xdr:colOff>493395</xdr:colOff>
      <xdr:row>9</xdr:row>
      <xdr:rowOff>255270</xdr:rowOff>
    </xdr:to>
    <xdr:sp macro="" textlink="">
      <xdr:nvSpPr>
        <xdr:cNvPr id="15" name="矢印: 左 14">
          <a:extLst>
            <a:ext uri="{FF2B5EF4-FFF2-40B4-BE49-F238E27FC236}">
              <a16:creationId xmlns:a16="http://schemas.microsoft.com/office/drawing/2014/main" id="{DC621CAE-1EB4-4CE6-B12E-5469E7641645}"/>
            </a:ext>
          </a:extLst>
        </xdr:cNvPr>
        <xdr:cNvSpPr/>
      </xdr:nvSpPr>
      <xdr:spPr>
        <a:xfrm>
          <a:off x="5709285" y="4592955"/>
          <a:ext cx="403860" cy="12954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108585</xdr:colOff>
      <xdr:row>10</xdr:row>
      <xdr:rowOff>125730</xdr:rowOff>
    </xdr:from>
    <xdr:to>
      <xdr:col>4</xdr:col>
      <xdr:colOff>512445</xdr:colOff>
      <xdr:row>10</xdr:row>
      <xdr:rowOff>255270</xdr:rowOff>
    </xdr:to>
    <xdr:sp macro="" textlink="">
      <xdr:nvSpPr>
        <xdr:cNvPr id="16" name="矢印: 左 15">
          <a:extLst>
            <a:ext uri="{FF2B5EF4-FFF2-40B4-BE49-F238E27FC236}">
              <a16:creationId xmlns:a16="http://schemas.microsoft.com/office/drawing/2014/main" id="{1607282F-2B75-4F42-96D1-283DE8C34536}"/>
            </a:ext>
          </a:extLst>
        </xdr:cNvPr>
        <xdr:cNvSpPr/>
      </xdr:nvSpPr>
      <xdr:spPr>
        <a:xfrm>
          <a:off x="5728335" y="4916805"/>
          <a:ext cx="403860" cy="12954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1127760</xdr:colOff>
      <xdr:row>3</xdr:row>
      <xdr:rowOff>548640</xdr:rowOff>
    </xdr:from>
    <xdr:to>
      <xdr:col>4</xdr:col>
      <xdr:colOff>15240</xdr:colOff>
      <xdr:row>5</xdr:row>
      <xdr:rowOff>22860</xdr:rowOff>
    </xdr:to>
    <xdr:sp macro="" textlink="">
      <xdr:nvSpPr>
        <xdr:cNvPr id="17" name="正方形/長方形 16">
          <a:extLst>
            <a:ext uri="{FF2B5EF4-FFF2-40B4-BE49-F238E27FC236}">
              <a16:creationId xmlns:a16="http://schemas.microsoft.com/office/drawing/2014/main" id="{5EC5935A-8864-4E77-8928-04C1B3355449}"/>
            </a:ext>
          </a:extLst>
        </xdr:cNvPr>
        <xdr:cNvSpPr/>
      </xdr:nvSpPr>
      <xdr:spPr>
        <a:xfrm>
          <a:off x="4640580" y="1074420"/>
          <a:ext cx="1188720" cy="38862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dfdd</a:t>
          </a:r>
        </a:p>
        <a:p>
          <a:pPr algn="l"/>
          <a:endParaRPr kumimoji="1" lang="ja-JP" altLang="en-US" sz="1100"/>
        </a:p>
      </xdr:txBody>
    </xdr:sp>
    <xdr:clientData/>
  </xdr:twoCellAnchor>
  <xdr:twoCellAnchor>
    <xdr:from>
      <xdr:col>4</xdr:col>
      <xdr:colOff>1135380</xdr:colOff>
      <xdr:row>3</xdr:row>
      <xdr:rowOff>548640</xdr:rowOff>
    </xdr:from>
    <xdr:to>
      <xdr:col>6</xdr:col>
      <xdr:colOff>22860</xdr:colOff>
      <xdr:row>5</xdr:row>
      <xdr:rowOff>22860</xdr:rowOff>
    </xdr:to>
    <xdr:sp macro="" textlink="">
      <xdr:nvSpPr>
        <xdr:cNvPr id="18" name="正方形/長方形 17">
          <a:extLst>
            <a:ext uri="{FF2B5EF4-FFF2-40B4-BE49-F238E27FC236}">
              <a16:creationId xmlns:a16="http://schemas.microsoft.com/office/drawing/2014/main" id="{31DED42E-06A3-4242-AE64-E0244C817218}"/>
            </a:ext>
          </a:extLst>
        </xdr:cNvPr>
        <xdr:cNvSpPr/>
      </xdr:nvSpPr>
      <xdr:spPr>
        <a:xfrm>
          <a:off x="6949440" y="1074420"/>
          <a:ext cx="1188720" cy="38862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2762249</xdr:colOff>
      <xdr:row>6</xdr:row>
      <xdr:rowOff>17145</xdr:rowOff>
    </xdr:from>
    <xdr:to>
      <xdr:col>4</xdr:col>
      <xdr:colOff>0</xdr:colOff>
      <xdr:row>11</xdr:row>
      <xdr:rowOff>0</xdr:rowOff>
    </xdr:to>
    <xdr:sp macro="" textlink="">
      <xdr:nvSpPr>
        <xdr:cNvPr id="19" name="正方形/長方形 18">
          <a:extLst>
            <a:ext uri="{FF2B5EF4-FFF2-40B4-BE49-F238E27FC236}">
              <a16:creationId xmlns:a16="http://schemas.microsoft.com/office/drawing/2014/main" id="{9E4A5FED-344B-4978-A8CB-E44787FD1763}"/>
            </a:ext>
          </a:extLst>
        </xdr:cNvPr>
        <xdr:cNvSpPr/>
      </xdr:nvSpPr>
      <xdr:spPr>
        <a:xfrm>
          <a:off x="2847974" y="4465320"/>
          <a:ext cx="2324101" cy="160210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647700</xdr:colOff>
      <xdr:row>5</xdr:row>
      <xdr:rowOff>0</xdr:rowOff>
    </xdr:from>
    <xdr:ext cx="4327916" cy="392415"/>
    <xdr:sp macro="" textlink="">
      <xdr:nvSpPr>
        <xdr:cNvPr id="20" name="テキスト ボックス 19">
          <a:extLst>
            <a:ext uri="{FF2B5EF4-FFF2-40B4-BE49-F238E27FC236}">
              <a16:creationId xmlns:a16="http://schemas.microsoft.com/office/drawing/2014/main" id="{444DC52E-597C-4618-B043-58D042CFBC42}"/>
            </a:ext>
          </a:extLst>
        </xdr:cNvPr>
        <xdr:cNvSpPr txBox="1"/>
      </xdr:nvSpPr>
      <xdr:spPr>
        <a:xfrm>
          <a:off x="9744075" y="4381500"/>
          <a:ext cx="432791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u="heavy" baseline="0">
              <a:solidFill>
                <a:schemeClr val="tx1"/>
              </a:solidFill>
              <a:latin typeface="HG丸ｺﾞｼｯｸM-PRO" panose="020F0600000000000000" pitchFamily="50" charset="-128"/>
              <a:ea typeface="HG丸ｺﾞｼｯｸM-PRO" panose="020F0600000000000000" pitchFamily="50" charset="-128"/>
            </a:rPr>
            <a:t>計算結果</a:t>
          </a:r>
          <a:r>
            <a:rPr kumimoji="1" lang="en-US" altLang="ja-JP" sz="1800" u="heavy" baseline="0">
              <a:solidFill>
                <a:schemeClr val="tx1"/>
              </a:solidFill>
              <a:latin typeface="HG丸ｺﾞｼｯｸM-PRO" panose="020F0600000000000000" pitchFamily="50" charset="-128"/>
              <a:ea typeface="HG丸ｺﾞｼｯｸM-PRO" panose="020F0600000000000000" pitchFamily="50" charset="-128"/>
            </a:rPr>
            <a:t>:1</a:t>
          </a:r>
          <a:r>
            <a:rPr kumimoji="1" lang="en-US" altLang="ja-JP" sz="1800">
              <a:solidFill>
                <a:schemeClr val="tx1"/>
              </a:solidFill>
              <a:latin typeface="HG丸ｺﾞｼｯｸM-PRO" panose="020F0600000000000000" pitchFamily="50" charset="-128"/>
              <a:ea typeface="HG丸ｺﾞｼｯｸM-PRO" panose="020F0600000000000000" pitchFamily="50" charset="-128"/>
            </a:rPr>
            <a:t>ℓ</a:t>
          </a:r>
          <a:r>
            <a:rPr kumimoji="1" lang="ja-JP" altLang="en-US" sz="1800">
              <a:solidFill>
                <a:schemeClr val="tx1"/>
              </a:solidFill>
              <a:latin typeface="HG丸ｺﾞｼｯｸM-PRO" panose="020F0600000000000000" pitchFamily="50" charset="-128"/>
              <a:ea typeface="HG丸ｺﾞｼｯｸM-PRO" panose="020F0600000000000000" pitchFamily="50" charset="-128"/>
            </a:rPr>
            <a:t>当りの上昇額が計算される</a:t>
          </a:r>
        </a:p>
      </xdr:txBody>
    </xdr:sp>
    <xdr:clientData/>
  </xdr:oneCellAnchor>
  <xdr:oneCellAnchor>
    <xdr:from>
      <xdr:col>4</xdr:col>
      <xdr:colOff>190500</xdr:colOff>
      <xdr:row>12</xdr:row>
      <xdr:rowOff>1905</xdr:rowOff>
    </xdr:from>
    <xdr:ext cx="6186309" cy="392415"/>
    <xdr:sp macro="" textlink="">
      <xdr:nvSpPr>
        <xdr:cNvPr id="21" name="テキスト ボックス 20">
          <a:extLst>
            <a:ext uri="{FF2B5EF4-FFF2-40B4-BE49-F238E27FC236}">
              <a16:creationId xmlns:a16="http://schemas.microsoft.com/office/drawing/2014/main" id="{66E92F89-294D-4854-B7D1-41CD23B0D7CB}"/>
            </a:ext>
          </a:extLst>
        </xdr:cNvPr>
        <xdr:cNvSpPr txBox="1"/>
      </xdr:nvSpPr>
      <xdr:spPr>
        <a:xfrm>
          <a:off x="5810250" y="5240655"/>
          <a:ext cx="618630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u="heavy" baseline="0">
              <a:solidFill>
                <a:schemeClr val="tx1"/>
              </a:solidFill>
              <a:latin typeface="HG丸ｺﾞｼｯｸM-PRO" panose="020F0600000000000000" pitchFamily="50" charset="-128"/>
              <a:ea typeface="HG丸ｺﾞｼｯｸM-PRO" panose="020F0600000000000000" pitchFamily="50" charset="-128"/>
            </a:rPr>
            <a:t>計算結果</a:t>
          </a:r>
          <a:r>
            <a:rPr kumimoji="1" lang="ja-JP" altLang="en-US" sz="1800" u="none"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solidFill>
                <a:schemeClr val="tx1"/>
              </a:solidFill>
              <a:latin typeface="HG丸ｺﾞｼｯｸM-PRO" panose="020F0600000000000000" pitchFamily="50" charset="-128"/>
              <a:ea typeface="HG丸ｺﾞｼｯｸM-PRO" panose="020F0600000000000000" pitchFamily="50" charset="-128"/>
            </a:rPr>
            <a:t>車種別の１㎞当りの燃料費上昇額が計算される</a:t>
          </a:r>
        </a:p>
      </xdr:txBody>
    </xdr:sp>
    <xdr:clientData/>
  </xdr:oneCellAnchor>
  <xdr:oneCellAnchor>
    <xdr:from>
      <xdr:col>4</xdr:col>
      <xdr:colOff>209550</xdr:colOff>
      <xdr:row>13</xdr:row>
      <xdr:rowOff>104775</xdr:rowOff>
    </xdr:from>
    <xdr:ext cx="6186309" cy="392415"/>
    <xdr:sp macro="" textlink="">
      <xdr:nvSpPr>
        <xdr:cNvPr id="22" name="テキスト ボックス 21">
          <a:extLst>
            <a:ext uri="{FF2B5EF4-FFF2-40B4-BE49-F238E27FC236}">
              <a16:creationId xmlns:a16="http://schemas.microsoft.com/office/drawing/2014/main" id="{B63A8F28-D398-44FC-9CD4-1CBEBC128F83}"/>
            </a:ext>
          </a:extLst>
        </xdr:cNvPr>
        <xdr:cNvSpPr txBox="1"/>
      </xdr:nvSpPr>
      <xdr:spPr>
        <a:xfrm>
          <a:off x="5829300" y="5667375"/>
          <a:ext cx="618630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u="heavy" baseline="0">
              <a:solidFill>
                <a:schemeClr val="tx1"/>
              </a:solidFill>
              <a:latin typeface="HG丸ｺﾞｼｯｸM-PRO" panose="020F0600000000000000" pitchFamily="50" charset="-128"/>
              <a:ea typeface="HG丸ｺﾞｼｯｸM-PRO" panose="020F0600000000000000" pitchFamily="50" charset="-128"/>
            </a:rPr>
            <a:t>計算結果</a:t>
          </a:r>
          <a:r>
            <a:rPr kumimoji="1" lang="ja-JP" altLang="en-US" sz="1800" u="none"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solidFill>
                <a:schemeClr val="tx1"/>
              </a:solidFill>
              <a:latin typeface="HG丸ｺﾞｼｯｸM-PRO" panose="020F0600000000000000" pitchFamily="50" charset="-128"/>
              <a:ea typeface="HG丸ｺﾞｼｯｸM-PRO" panose="020F0600000000000000" pitchFamily="50" charset="-128"/>
            </a:rPr>
            <a:t>車種別の１日車の燃料費上昇額が計算される</a:t>
          </a:r>
        </a:p>
      </xdr:txBody>
    </xdr:sp>
    <xdr:clientData/>
  </xdr:oneCellAnchor>
  <xdr:oneCellAnchor>
    <xdr:from>
      <xdr:col>4</xdr:col>
      <xdr:colOff>200025</xdr:colOff>
      <xdr:row>15</xdr:row>
      <xdr:rowOff>85725</xdr:rowOff>
    </xdr:from>
    <xdr:ext cx="6186309" cy="392415"/>
    <xdr:sp macro="" textlink="">
      <xdr:nvSpPr>
        <xdr:cNvPr id="23" name="テキスト ボックス 22">
          <a:extLst>
            <a:ext uri="{FF2B5EF4-FFF2-40B4-BE49-F238E27FC236}">
              <a16:creationId xmlns:a16="http://schemas.microsoft.com/office/drawing/2014/main" id="{86BCABBE-A790-4EFA-ABD8-F1EE170F006C}"/>
            </a:ext>
          </a:extLst>
        </xdr:cNvPr>
        <xdr:cNvSpPr txBox="1"/>
      </xdr:nvSpPr>
      <xdr:spPr>
        <a:xfrm>
          <a:off x="5819775" y="6096000"/>
          <a:ext cx="618630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u="heavy" baseline="0">
              <a:solidFill>
                <a:schemeClr val="tx1"/>
              </a:solidFill>
              <a:latin typeface="HG丸ｺﾞｼｯｸM-PRO" panose="020F0600000000000000" pitchFamily="50" charset="-128"/>
              <a:ea typeface="HG丸ｺﾞｼｯｸM-PRO" panose="020F0600000000000000" pitchFamily="50" charset="-128"/>
            </a:rPr>
            <a:t>計算結果</a:t>
          </a:r>
          <a:r>
            <a:rPr kumimoji="1" lang="ja-JP" altLang="en-US" sz="1800" u="none"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solidFill>
                <a:schemeClr val="tx1"/>
              </a:solidFill>
              <a:latin typeface="HG丸ｺﾞｼｯｸM-PRO" panose="020F0600000000000000" pitchFamily="50" charset="-128"/>
              <a:ea typeface="HG丸ｺﾞｼｯｸM-PRO" panose="020F0600000000000000" pitchFamily="50" charset="-128"/>
            </a:rPr>
            <a:t>車種別の１日合計の燃料費上昇額が計算される</a:t>
          </a:r>
        </a:p>
      </xdr:txBody>
    </xdr:sp>
    <xdr:clientData/>
  </xdr:oneCellAnchor>
  <xdr:oneCellAnchor>
    <xdr:from>
      <xdr:col>4</xdr:col>
      <xdr:colOff>209550</xdr:colOff>
      <xdr:row>17</xdr:row>
      <xdr:rowOff>80010</xdr:rowOff>
    </xdr:from>
    <xdr:ext cx="6417141" cy="392415"/>
    <xdr:sp macro="" textlink="">
      <xdr:nvSpPr>
        <xdr:cNvPr id="24" name="テキスト ボックス 23">
          <a:extLst>
            <a:ext uri="{FF2B5EF4-FFF2-40B4-BE49-F238E27FC236}">
              <a16:creationId xmlns:a16="http://schemas.microsoft.com/office/drawing/2014/main" id="{FA1F0556-796F-4473-A631-0488ED36DAED}"/>
            </a:ext>
          </a:extLst>
        </xdr:cNvPr>
        <xdr:cNvSpPr txBox="1"/>
      </xdr:nvSpPr>
      <xdr:spPr>
        <a:xfrm>
          <a:off x="5829300" y="6537960"/>
          <a:ext cx="641714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u="heavy" baseline="0">
              <a:solidFill>
                <a:schemeClr val="tx1"/>
              </a:solidFill>
              <a:latin typeface="HG丸ｺﾞｼｯｸM-PRO" panose="020F0600000000000000" pitchFamily="50" charset="-128"/>
              <a:ea typeface="HG丸ｺﾞｼｯｸM-PRO" panose="020F0600000000000000" pitchFamily="50" charset="-128"/>
            </a:rPr>
            <a:t>計算結果</a:t>
          </a:r>
          <a:r>
            <a:rPr kumimoji="1" lang="ja-JP" altLang="en-US" sz="1800" u="none"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800">
              <a:solidFill>
                <a:schemeClr val="tx1"/>
              </a:solidFill>
              <a:latin typeface="HG丸ｺﾞｼｯｸM-PRO" panose="020F0600000000000000" pitchFamily="50" charset="-128"/>
              <a:ea typeface="HG丸ｺﾞｼｯｸM-PRO" panose="020F0600000000000000" pitchFamily="50" charset="-128"/>
            </a:rPr>
            <a:t>車種別の１ヶ月の燃料費上昇額合計が計算される</a:t>
          </a:r>
        </a:p>
      </xdr:txBody>
    </xdr:sp>
    <xdr:clientData/>
  </xdr:oneCellAnchor>
  <xdr:oneCellAnchor>
    <xdr:from>
      <xdr:col>9</xdr:col>
      <xdr:colOff>1073497</xdr:colOff>
      <xdr:row>6</xdr:row>
      <xdr:rowOff>259080</xdr:rowOff>
    </xdr:from>
    <xdr:ext cx="1338828" cy="1292662"/>
    <xdr:sp macro="" textlink="">
      <xdr:nvSpPr>
        <xdr:cNvPr id="27" name="テキスト ボックス 26">
          <a:extLst>
            <a:ext uri="{FF2B5EF4-FFF2-40B4-BE49-F238E27FC236}">
              <a16:creationId xmlns:a16="http://schemas.microsoft.com/office/drawing/2014/main" id="{83DDF5D9-C88E-4B81-AD7C-84DB060881A0}"/>
            </a:ext>
          </a:extLst>
        </xdr:cNvPr>
        <xdr:cNvSpPr txBox="1"/>
      </xdr:nvSpPr>
      <xdr:spPr>
        <a:xfrm>
          <a:off x="12640657" y="2179320"/>
          <a:ext cx="1338828" cy="1292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800" u="heavy" baseline="0">
              <a:solidFill>
                <a:schemeClr val="tx1"/>
              </a:solidFill>
              <a:latin typeface="HG丸ｺﾞｼｯｸM-PRO" panose="020F0600000000000000" pitchFamily="50" charset="-128"/>
              <a:ea typeface="HG丸ｺﾞｼｯｸM-PRO" panose="020F0600000000000000" pitchFamily="50" charset="-128"/>
            </a:rPr>
            <a:t>計算結果</a:t>
          </a:r>
          <a:endParaRPr kumimoji="1" lang="en-US" altLang="ja-JP" sz="1800" u="none" baseline="0">
            <a:solidFill>
              <a:schemeClr val="tx1"/>
            </a:solidFill>
            <a:latin typeface="HG丸ｺﾞｼｯｸM-PRO" panose="020F0600000000000000" pitchFamily="50" charset="-128"/>
            <a:ea typeface="HG丸ｺﾞｼｯｸM-PRO" panose="020F0600000000000000" pitchFamily="50" charset="-128"/>
          </a:endParaRPr>
        </a:p>
        <a:p>
          <a:pPr algn="r"/>
          <a:r>
            <a:rPr kumimoji="1" lang="ja-JP" altLang="en-US" sz="1800">
              <a:solidFill>
                <a:schemeClr val="tx1"/>
              </a:solidFill>
              <a:latin typeface="HG丸ｺﾞｼｯｸM-PRO" panose="020F0600000000000000" pitchFamily="50" charset="-128"/>
              <a:ea typeface="HG丸ｺﾞｼｯｸM-PRO" panose="020F0600000000000000" pitchFamily="50" charset="-128"/>
            </a:rPr>
            <a:t>全社の</a:t>
          </a:r>
          <a:endParaRPr kumimoji="1" lang="en-US" altLang="ja-JP" sz="1800">
            <a:solidFill>
              <a:schemeClr val="tx1"/>
            </a:solidFill>
            <a:latin typeface="HG丸ｺﾞｼｯｸM-PRO" panose="020F0600000000000000" pitchFamily="50" charset="-128"/>
            <a:ea typeface="HG丸ｺﾞｼｯｸM-PRO" panose="020F0600000000000000" pitchFamily="50" charset="-128"/>
          </a:endParaRPr>
        </a:p>
        <a:p>
          <a:pPr algn="r"/>
          <a:r>
            <a:rPr kumimoji="1" lang="ja-JP" altLang="en-US" sz="1800">
              <a:solidFill>
                <a:schemeClr val="tx1"/>
              </a:solidFill>
              <a:latin typeface="HG丸ｺﾞｼｯｸM-PRO" panose="020F0600000000000000" pitchFamily="50" charset="-128"/>
              <a:ea typeface="HG丸ｺﾞｼｯｸM-PRO" panose="020F0600000000000000" pitchFamily="50" charset="-128"/>
            </a:rPr>
            <a:t>燃料費</a:t>
          </a:r>
          <a:endParaRPr kumimoji="1" lang="en-US" altLang="ja-JP" sz="1800">
            <a:solidFill>
              <a:schemeClr val="tx1"/>
            </a:solidFill>
            <a:latin typeface="HG丸ｺﾞｼｯｸM-PRO" panose="020F0600000000000000" pitchFamily="50" charset="-128"/>
            <a:ea typeface="HG丸ｺﾞｼｯｸM-PRO" panose="020F0600000000000000" pitchFamily="50" charset="-128"/>
          </a:endParaRPr>
        </a:p>
        <a:p>
          <a:pPr algn="r"/>
          <a:r>
            <a:rPr kumimoji="1" lang="ja-JP" altLang="en-US" sz="1800">
              <a:solidFill>
                <a:schemeClr val="tx1"/>
              </a:solidFill>
              <a:latin typeface="HG丸ｺﾞｼｯｸM-PRO" panose="020F0600000000000000" pitchFamily="50" charset="-128"/>
              <a:ea typeface="HG丸ｺﾞｼｯｸM-PRO" panose="020F0600000000000000" pitchFamily="50" charset="-128"/>
            </a:rPr>
            <a:t>上昇額合計</a:t>
          </a:r>
        </a:p>
      </xdr:txBody>
    </xdr:sp>
    <xdr:clientData/>
  </xdr:oneCellAnchor>
  <xdr:twoCellAnchor>
    <xdr:from>
      <xdr:col>11</xdr:col>
      <xdr:colOff>457200</xdr:colOff>
      <xdr:row>10</xdr:row>
      <xdr:rowOff>230160</xdr:rowOff>
    </xdr:from>
    <xdr:to>
      <xdr:col>11</xdr:col>
      <xdr:colOff>601200</xdr:colOff>
      <xdr:row>12</xdr:row>
      <xdr:rowOff>60960</xdr:rowOff>
    </xdr:to>
    <xdr:sp macro="" textlink="">
      <xdr:nvSpPr>
        <xdr:cNvPr id="28" name="矢印: 左 27">
          <a:extLst>
            <a:ext uri="{FF2B5EF4-FFF2-40B4-BE49-F238E27FC236}">
              <a16:creationId xmlns:a16="http://schemas.microsoft.com/office/drawing/2014/main" id="{930C68FE-6EAD-4F9D-8C76-A65F9F842B42}"/>
            </a:ext>
          </a:extLst>
        </xdr:cNvPr>
        <xdr:cNvSpPr/>
      </xdr:nvSpPr>
      <xdr:spPr>
        <a:xfrm rot="16200000">
          <a:off x="13217280" y="3563520"/>
          <a:ext cx="288000" cy="144000"/>
        </a:xfrm>
        <a:prstGeom prst="lef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403860</xdr:colOff>
      <xdr:row>5</xdr:row>
      <xdr:rowOff>30480</xdr:rowOff>
    </xdr:from>
    <xdr:to>
      <xdr:col>7</xdr:col>
      <xdr:colOff>693420</xdr:colOff>
      <xdr:row>5</xdr:row>
      <xdr:rowOff>274320</xdr:rowOff>
    </xdr:to>
    <xdr:sp macro="" textlink="">
      <xdr:nvSpPr>
        <xdr:cNvPr id="29" name="矢印: 上向き折線 28">
          <a:extLst>
            <a:ext uri="{FF2B5EF4-FFF2-40B4-BE49-F238E27FC236}">
              <a16:creationId xmlns:a16="http://schemas.microsoft.com/office/drawing/2014/main" id="{EAEF76DF-E099-4356-AB74-99E9F9D3D6DA}"/>
            </a:ext>
          </a:extLst>
        </xdr:cNvPr>
        <xdr:cNvSpPr/>
      </xdr:nvSpPr>
      <xdr:spPr>
        <a:xfrm flipH="1">
          <a:off x="8442960" y="1470660"/>
          <a:ext cx="289560" cy="243840"/>
        </a:xfrm>
        <a:prstGeom prst="bentUpArrow">
          <a:avLst/>
        </a:prstGeom>
        <a:solidFill>
          <a:schemeClr val="accent6"/>
        </a:solidFill>
        <a:ln>
          <a:no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653144</xdr:colOff>
      <xdr:row>21</xdr:row>
      <xdr:rowOff>108857</xdr:rowOff>
    </xdr:from>
    <xdr:to>
      <xdr:col>7</xdr:col>
      <xdr:colOff>54429</xdr:colOff>
      <xdr:row>23</xdr:row>
      <xdr:rowOff>81644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EC0934F8-BBF4-4977-B3EB-5D42A2106DE2}"/>
            </a:ext>
          </a:extLst>
        </xdr:cNvPr>
        <xdr:cNvSpPr/>
      </xdr:nvSpPr>
      <xdr:spPr>
        <a:xfrm>
          <a:off x="4667251" y="9035143"/>
          <a:ext cx="4027714" cy="462644"/>
        </a:xfrm>
        <a:prstGeom prst="bevel">
          <a:avLst/>
        </a:prstGeom>
        <a:solidFill>
          <a:srgbClr val="FF0000"/>
        </a:solidFill>
        <a:ln>
          <a:solidFill>
            <a:srgbClr val="CC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b="1"/>
            <a:t>シミュレーションシートへ移動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21</xdr:row>
      <xdr:rowOff>0</xdr:rowOff>
    </xdr:from>
    <xdr:to>
      <xdr:col>6</xdr:col>
      <xdr:colOff>885825</xdr:colOff>
      <xdr:row>22</xdr:row>
      <xdr:rowOff>114300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DC880782-EE8A-4483-9415-6BCB0992F049}"/>
            </a:ext>
          </a:extLst>
        </xdr:cNvPr>
        <xdr:cNvSpPr/>
      </xdr:nvSpPr>
      <xdr:spPr>
        <a:xfrm>
          <a:off x="4619625" y="5229225"/>
          <a:ext cx="3190875" cy="3524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b="1"/>
            <a:t>使い方の説明に戻る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B3E52-A871-4EA0-840D-2153BC996676}">
  <sheetPr>
    <pageSetUpPr fitToPage="1"/>
  </sheetPr>
  <dimension ref="A1:AA196"/>
  <sheetViews>
    <sheetView showGridLines="0" tabSelected="1" zoomScale="70" zoomScaleNormal="70" zoomScaleSheetLayoutView="70" workbookViewId="0">
      <selection activeCell="T5" sqref="T5"/>
    </sheetView>
  </sheetViews>
  <sheetFormatPr defaultRowHeight="18.75" x14ac:dyDescent="0.4"/>
  <cols>
    <col min="1" max="1" width="1.125" style="1" customWidth="1"/>
    <col min="2" max="2" width="36.5" customWidth="1"/>
    <col min="3" max="10" width="15.125" customWidth="1"/>
    <col min="11" max="11" width="1.5" style="1" customWidth="1"/>
    <col min="12" max="12" width="15.125" customWidth="1"/>
    <col min="13" max="13" width="1.125" style="1" customWidth="1"/>
    <col min="14" max="27" width="8.75" style="1"/>
  </cols>
  <sheetData>
    <row r="1" spans="1:12" s="1" customFormat="1" ht="34.5" customHeight="1" x14ac:dyDescent="0.4">
      <c r="A1" s="26"/>
      <c r="B1" s="39" t="s">
        <v>30</v>
      </c>
      <c r="C1" s="38"/>
      <c r="D1" s="38"/>
      <c r="E1" s="38"/>
      <c r="F1" s="38"/>
      <c r="G1" s="38"/>
      <c r="H1" s="38"/>
      <c r="I1" s="38"/>
      <c r="J1" s="38"/>
      <c r="K1" s="38"/>
      <c r="L1" s="38"/>
    </row>
    <row r="2" spans="1:12" s="1" customFormat="1" ht="234.75" customHeight="1" x14ac:dyDescent="0.4">
      <c r="A2" s="26"/>
      <c r="B2" s="38"/>
      <c r="C2" s="38"/>
      <c r="D2" s="38"/>
      <c r="E2" s="38"/>
      <c r="F2" s="38"/>
      <c r="G2" s="38"/>
      <c r="H2" s="38"/>
      <c r="I2" s="38"/>
      <c r="J2" s="38"/>
      <c r="K2" s="38"/>
      <c r="L2" s="38"/>
    </row>
    <row r="3" spans="1:12" ht="31.9" customHeight="1" x14ac:dyDescent="0.4">
      <c r="B3" s="36" t="s">
        <v>20</v>
      </c>
      <c r="C3" s="36"/>
      <c r="D3" s="36"/>
      <c r="E3" s="36"/>
      <c r="F3" s="36"/>
      <c r="G3" s="36"/>
      <c r="H3" s="36"/>
      <c r="I3" s="36"/>
      <c r="J3" s="36"/>
      <c r="K3" s="36"/>
      <c r="L3" s="36"/>
    </row>
    <row r="4" spans="1:12" ht="45" customHeight="1" thickBot="1" x14ac:dyDescent="0.45">
      <c r="B4" s="1"/>
      <c r="C4" s="1"/>
      <c r="D4" s="1"/>
      <c r="E4" s="1"/>
      <c r="F4" s="1"/>
      <c r="G4" s="1"/>
      <c r="H4" s="1"/>
      <c r="I4" s="1"/>
      <c r="J4" s="1"/>
      <c r="L4" s="1"/>
    </row>
    <row r="5" spans="1:12" ht="26.25" thickBot="1" x14ac:dyDescent="0.45">
      <c r="B5" s="2" t="s">
        <v>2</v>
      </c>
      <c r="C5" s="9" t="s">
        <v>8</v>
      </c>
      <c r="D5" s="32">
        <v>100</v>
      </c>
      <c r="E5" s="10" t="s">
        <v>3</v>
      </c>
      <c r="F5" s="32">
        <v>130</v>
      </c>
      <c r="G5" s="11" t="s">
        <v>1</v>
      </c>
      <c r="H5" s="33">
        <f>F5-D5</f>
        <v>30</v>
      </c>
      <c r="I5" s="11" t="s">
        <v>10</v>
      </c>
      <c r="L5" s="7"/>
    </row>
    <row r="6" spans="1:12" ht="37.9" customHeight="1" x14ac:dyDescent="0.4">
      <c r="B6" s="1"/>
      <c r="C6" s="1"/>
      <c r="D6" s="1"/>
      <c r="E6" s="1"/>
      <c r="F6" s="1"/>
      <c r="G6" s="1"/>
      <c r="H6" s="1"/>
      <c r="I6" s="1"/>
      <c r="J6" s="1"/>
      <c r="L6" s="1"/>
    </row>
    <row r="7" spans="1:12" ht="25.5" x14ac:dyDescent="0.4">
      <c r="B7" s="2" t="s">
        <v>0</v>
      </c>
      <c r="C7" s="20" t="s">
        <v>6</v>
      </c>
      <c r="D7" s="27" t="s">
        <v>18</v>
      </c>
      <c r="E7" s="3"/>
      <c r="F7" s="3"/>
      <c r="G7" s="3"/>
      <c r="H7" s="3"/>
      <c r="I7" s="3"/>
      <c r="J7" s="3"/>
    </row>
    <row r="8" spans="1:12" ht="25.5" x14ac:dyDescent="0.4">
      <c r="B8" s="2" t="s">
        <v>4</v>
      </c>
      <c r="C8" s="20">
        <v>7.9</v>
      </c>
      <c r="D8" s="17">
        <v>3.7</v>
      </c>
      <c r="E8" s="3"/>
      <c r="F8" s="3"/>
      <c r="G8" s="3"/>
      <c r="H8" s="3"/>
      <c r="I8" s="3"/>
      <c r="J8" s="3"/>
      <c r="L8" s="1"/>
    </row>
    <row r="9" spans="1:12" ht="25.5" x14ac:dyDescent="0.4">
      <c r="B9" s="2" t="s">
        <v>5</v>
      </c>
      <c r="C9" s="21">
        <v>12</v>
      </c>
      <c r="D9" s="18">
        <v>1</v>
      </c>
      <c r="E9" s="5"/>
      <c r="F9" s="5"/>
      <c r="G9" s="5"/>
      <c r="H9" s="5"/>
      <c r="I9" s="5"/>
      <c r="J9" s="5"/>
      <c r="L9" s="1"/>
    </row>
    <row r="10" spans="1:12" ht="25.5" x14ac:dyDescent="0.4">
      <c r="B10" s="2" t="s">
        <v>16</v>
      </c>
      <c r="C10" s="22">
        <v>150</v>
      </c>
      <c r="D10" s="19">
        <v>500</v>
      </c>
      <c r="E10" s="8"/>
      <c r="F10" s="8"/>
      <c r="G10" s="8"/>
      <c r="H10" s="8"/>
      <c r="I10" s="8"/>
      <c r="J10" s="8"/>
      <c r="L10" s="1"/>
    </row>
    <row r="11" spans="1:12" ht="25.5" x14ac:dyDescent="0.4">
      <c r="B11" s="2" t="s">
        <v>28</v>
      </c>
      <c r="C11" s="23">
        <v>22</v>
      </c>
      <c r="D11" s="24">
        <v>13</v>
      </c>
      <c r="E11" s="3"/>
      <c r="F11" s="3"/>
      <c r="G11" s="3"/>
      <c r="H11" s="3"/>
      <c r="I11" s="3"/>
      <c r="J11" s="3"/>
      <c r="L11" s="1"/>
    </row>
    <row r="12" spans="1:12" ht="10.15" customHeight="1" x14ac:dyDescent="0.4">
      <c r="B12" s="2"/>
      <c r="C12" s="6"/>
      <c r="D12" s="6"/>
      <c r="E12" s="6"/>
      <c r="F12" s="6"/>
      <c r="G12" s="6"/>
      <c r="H12" s="6"/>
      <c r="I12" s="6"/>
      <c r="J12" s="6"/>
      <c r="L12" s="4"/>
    </row>
    <row r="13" spans="1:12" ht="25.5" x14ac:dyDescent="0.4">
      <c r="B13" s="2" t="s">
        <v>22</v>
      </c>
      <c r="C13" s="13">
        <f>IF($H$5*C8=0,"",ROUNDUP($H$5/C$8,2))</f>
        <v>3.8</v>
      </c>
      <c r="D13" s="13">
        <f t="shared" ref="D13:F13" si="0">IF($H$5*D8=0,"",ROUNDUP($H$5/D$8,2))</f>
        <v>8.11</v>
      </c>
      <c r="E13" s="13" t="str">
        <f t="shared" si="0"/>
        <v/>
      </c>
      <c r="F13" s="13" t="str">
        <f t="shared" si="0"/>
        <v/>
      </c>
      <c r="G13" s="13"/>
      <c r="H13" s="13"/>
      <c r="I13" s="13"/>
      <c r="J13" s="13"/>
      <c r="L13" s="12" t="s">
        <v>9</v>
      </c>
    </row>
    <row r="14" spans="1:12" ht="10.15" customHeight="1" x14ac:dyDescent="0.4">
      <c r="B14" s="1"/>
      <c r="C14" s="1"/>
      <c r="D14" s="1"/>
      <c r="E14" s="1"/>
      <c r="F14" s="1"/>
      <c r="G14" s="1"/>
      <c r="H14" s="1"/>
      <c r="I14" s="1"/>
      <c r="J14" s="1"/>
      <c r="L14" s="1"/>
    </row>
    <row r="15" spans="1:12" ht="25.5" x14ac:dyDescent="0.4">
      <c r="B15" s="2" t="s">
        <v>29</v>
      </c>
      <c r="C15" s="15">
        <f t="shared" ref="C15:F15" si="1">IF(C10*C9*C8=0,"",ROUNDUP(C13*C10,0))</f>
        <v>570</v>
      </c>
      <c r="D15" s="15">
        <f t="shared" si="1"/>
        <v>4055</v>
      </c>
      <c r="E15" s="15" t="str">
        <f t="shared" si="1"/>
        <v/>
      </c>
      <c r="F15" s="15" t="str">
        <f t="shared" si="1"/>
        <v/>
      </c>
      <c r="G15" s="15"/>
      <c r="H15" s="15"/>
      <c r="I15" s="15"/>
      <c r="J15" s="15"/>
      <c r="L15" s="15">
        <f>SUM(C15:J15)</f>
        <v>4625</v>
      </c>
    </row>
    <row r="16" spans="1:12" ht="10.15" customHeight="1" x14ac:dyDescent="0.4">
      <c r="B16" s="1"/>
      <c r="C16" s="1"/>
      <c r="D16" s="1"/>
      <c r="E16" s="1"/>
      <c r="F16" s="1"/>
      <c r="G16" s="1"/>
      <c r="H16" s="1"/>
      <c r="I16" s="1"/>
      <c r="J16" s="1"/>
      <c r="L16" s="1"/>
    </row>
    <row r="17" spans="2:13" ht="25.5" x14ac:dyDescent="0.4">
      <c r="B17" s="2" t="s">
        <v>24</v>
      </c>
      <c r="C17" s="16">
        <f t="shared" ref="C17:F17" si="2">IF(C10*C9*C8=0,"",C15*C9)</f>
        <v>6840</v>
      </c>
      <c r="D17" s="16">
        <f t="shared" si="2"/>
        <v>4055</v>
      </c>
      <c r="E17" s="16" t="str">
        <f t="shared" si="2"/>
        <v/>
      </c>
      <c r="F17" s="16" t="str">
        <f t="shared" si="2"/>
        <v/>
      </c>
      <c r="G17" s="16"/>
      <c r="H17" s="16"/>
      <c r="I17" s="16"/>
      <c r="J17" s="16"/>
      <c r="L17" s="16">
        <f>SUM(C17:J17)</f>
        <v>10895</v>
      </c>
    </row>
    <row r="18" spans="2:13" ht="10.15" customHeight="1" x14ac:dyDescent="0.4">
      <c r="B18" s="1"/>
      <c r="C18" s="1"/>
      <c r="D18" s="1"/>
      <c r="E18" s="1"/>
      <c r="F18" s="1"/>
      <c r="G18" s="1"/>
      <c r="H18" s="1"/>
      <c r="I18" s="1"/>
      <c r="J18" s="1"/>
      <c r="L18" s="1"/>
    </row>
    <row r="19" spans="2:13" ht="25.5" x14ac:dyDescent="0.4">
      <c r="B19" s="2" t="s">
        <v>23</v>
      </c>
      <c r="C19" s="14">
        <f>IF(C10*C11*C9*C8=0,"",ROUNDUP(C17*C11,0))</f>
        <v>150480</v>
      </c>
      <c r="D19" s="14">
        <f t="shared" ref="D19:F19" si="3">IF(D10*D11*D9*D8=0,"",ROUNDUP(D17*D11,0))</f>
        <v>52715</v>
      </c>
      <c r="E19" s="14" t="str">
        <f t="shared" si="3"/>
        <v/>
      </c>
      <c r="F19" s="14" t="str">
        <f t="shared" si="3"/>
        <v/>
      </c>
      <c r="G19" s="14"/>
      <c r="H19" s="14"/>
      <c r="I19" s="14"/>
      <c r="J19" s="14"/>
      <c r="L19" s="14">
        <f>SUM(C19:J19)</f>
        <v>203195</v>
      </c>
    </row>
    <row r="20" spans="2:13" s="1" customFormat="1" x14ac:dyDescent="0.4"/>
    <row r="21" spans="2:13" s="1" customFormat="1" x14ac:dyDescent="0.4">
      <c r="B21" s="37" t="s">
        <v>19</v>
      </c>
      <c r="C21" s="37"/>
      <c r="D21" s="37"/>
      <c r="E21" s="37"/>
      <c r="F21" s="37"/>
      <c r="G21" s="37"/>
      <c r="H21" s="37"/>
      <c r="I21" s="37"/>
      <c r="J21" s="37"/>
      <c r="K21" s="37"/>
      <c r="L21" s="37"/>
      <c r="M21" s="37"/>
    </row>
    <row r="22" spans="2:13" s="1" customFormat="1" x14ac:dyDescent="0.4"/>
    <row r="23" spans="2:13" s="1" customFormat="1" x14ac:dyDescent="0.4">
      <c r="B23" s="40"/>
      <c r="C23" s="40"/>
    </row>
    <row r="24" spans="2:13" s="1" customFormat="1" x14ac:dyDescent="0.4"/>
    <row r="25" spans="2:13" s="1" customFormat="1" x14ac:dyDescent="0.4"/>
    <row r="26" spans="2:13" s="1" customFormat="1" x14ac:dyDescent="0.4"/>
    <row r="27" spans="2:13" s="1" customFormat="1" x14ac:dyDescent="0.4"/>
    <row r="28" spans="2:13" s="1" customFormat="1" x14ac:dyDescent="0.4"/>
    <row r="29" spans="2:13" s="1" customFormat="1" x14ac:dyDescent="0.4"/>
    <row r="30" spans="2:13" s="1" customFormat="1" x14ac:dyDescent="0.4"/>
    <row r="31" spans="2:13" s="1" customFormat="1" x14ac:dyDescent="0.4"/>
    <row r="32" spans="2:13" s="1" customFormat="1" x14ac:dyDescent="0.4"/>
    <row r="33" s="1" customFormat="1" x14ac:dyDescent="0.4"/>
    <row r="34" s="1" customFormat="1" x14ac:dyDescent="0.4"/>
    <row r="35" s="1" customFormat="1" x14ac:dyDescent="0.4"/>
    <row r="36" s="1" customFormat="1" x14ac:dyDescent="0.4"/>
    <row r="37" s="1" customFormat="1" x14ac:dyDescent="0.4"/>
    <row r="38" s="1" customFormat="1" x14ac:dyDescent="0.4"/>
    <row r="39" s="1" customFormat="1" x14ac:dyDescent="0.4"/>
    <row r="40" s="1" customFormat="1" x14ac:dyDescent="0.4"/>
    <row r="41" s="1" customFormat="1" x14ac:dyDescent="0.4"/>
    <row r="42" s="1" customFormat="1" x14ac:dyDescent="0.4"/>
    <row r="43" s="1" customFormat="1" x14ac:dyDescent="0.4"/>
    <row r="44" s="1" customFormat="1" x14ac:dyDescent="0.4"/>
    <row r="45" s="1" customFormat="1" x14ac:dyDescent="0.4"/>
    <row r="46" s="1" customFormat="1" x14ac:dyDescent="0.4"/>
    <row r="47" s="1" customFormat="1" x14ac:dyDescent="0.4"/>
    <row r="48" s="1" customFormat="1" x14ac:dyDescent="0.4"/>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row r="90" s="1" customFormat="1" x14ac:dyDescent="0.4"/>
    <row r="91" s="1" customFormat="1" x14ac:dyDescent="0.4"/>
    <row r="92" s="1" customFormat="1" x14ac:dyDescent="0.4"/>
    <row r="93" s="1" customFormat="1" x14ac:dyDescent="0.4"/>
    <row r="94" s="1" customFormat="1" x14ac:dyDescent="0.4"/>
    <row r="95" s="1" customFormat="1" x14ac:dyDescent="0.4"/>
    <row r="96" s="1" customFormat="1" x14ac:dyDescent="0.4"/>
    <row r="97" s="1" customFormat="1" x14ac:dyDescent="0.4"/>
    <row r="98" s="1" customFormat="1" x14ac:dyDescent="0.4"/>
    <row r="99" s="1" customFormat="1" x14ac:dyDescent="0.4"/>
    <row r="100" s="1" customFormat="1" x14ac:dyDescent="0.4"/>
    <row r="101" s="1" customFormat="1" x14ac:dyDescent="0.4"/>
    <row r="102" s="1" customFormat="1" x14ac:dyDescent="0.4"/>
    <row r="103" s="1" customFormat="1" x14ac:dyDescent="0.4"/>
    <row r="104" s="1" customFormat="1" x14ac:dyDescent="0.4"/>
    <row r="105" s="1" customFormat="1" x14ac:dyDescent="0.4"/>
    <row r="106" s="1" customFormat="1" x14ac:dyDescent="0.4"/>
    <row r="107" s="1" customFormat="1" x14ac:dyDescent="0.4"/>
    <row r="108" s="1" customFormat="1" x14ac:dyDescent="0.4"/>
    <row r="109" s="1" customFormat="1" x14ac:dyDescent="0.4"/>
    <row r="110" s="1" customFormat="1" x14ac:dyDescent="0.4"/>
    <row r="111" s="1" customFormat="1" x14ac:dyDescent="0.4"/>
    <row r="112" s="1" customFormat="1" x14ac:dyDescent="0.4"/>
    <row r="113" s="1" customFormat="1" x14ac:dyDescent="0.4"/>
    <row r="114" s="1" customFormat="1" x14ac:dyDescent="0.4"/>
    <row r="115" s="1" customFormat="1" x14ac:dyDescent="0.4"/>
    <row r="116" s="1" customFormat="1" x14ac:dyDescent="0.4"/>
    <row r="117" s="1" customFormat="1" x14ac:dyDescent="0.4"/>
    <row r="118" s="1" customFormat="1" x14ac:dyDescent="0.4"/>
    <row r="119" s="1" customFormat="1" x14ac:dyDescent="0.4"/>
    <row r="120" s="1" customFormat="1" x14ac:dyDescent="0.4"/>
    <row r="121" s="1" customFormat="1" x14ac:dyDescent="0.4"/>
    <row r="122" s="1" customFormat="1" x14ac:dyDescent="0.4"/>
    <row r="123" s="1" customFormat="1" x14ac:dyDescent="0.4"/>
    <row r="124" s="1" customFormat="1" x14ac:dyDescent="0.4"/>
    <row r="125" s="1" customFormat="1" x14ac:dyDescent="0.4"/>
    <row r="126" s="1" customFormat="1" x14ac:dyDescent="0.4"/>
    <row r="127" s="1" customFormat="1" x14ac:dyDescent="0.4"/>
    <row r="128" s="1" customFormat="1" x14ac:dyDescent="0.4"/>
    <row r="129" s="1" customFormat="1" x14ac:dyDescent="0.4"/>
    <row r="130" s="1" customFormat="1" x14ac:dyDescent="0.4"/>
    <row r="131" s="1" customFormat="1" x14ac:dyDescent="0.4"/>
    <row r="132" s="1" customFormat="1" x14ac:dyDescent="0.4"/>
    <row r="133" s="1" customFormat="1" x14ac:dyDescent="0.4"/>
    <row r="134" s="1" customFormat="1" x14ac:dyDescent="0.4"/>
    <row r="135" s="1" customFormat="1" x14ac:dyDescent="0.4"/>
    <row r="136" s="1" customFormat="1" x14ac:dyDescent="0.4"/>
    <row r="137" s="1" customFormat="1" x14ac:dyDescent="0.4"/>
    <row r="138" s="1" customFormat="1" x14ac:dyDescent="0.4"/>
    <row r="139" s="1" customFormat="1" x14ac:dyDescent="0.4"/>
    <row r="140" s="1" customFormat="1" x14ac:dyDescent="0.4"/>
    <row r="141" s="1" customFormat="1" x14ac:dyDescent="0.4"/>
    <row r="142" s="1" customFormat="1" x14ac:dyDescent="0.4"/>
    <row r="143" s="1" customFormat="1" x14ac:dyDescent="0.4"/>
    <row r="144" s="1" customFormat="1" x14ac:dyDescent="0.4"/>
    <row r="145" s="1" customFormat="1" x14ac:dyDescent="0.4"/>
    <row r="146" s="1" customFormat="1" x14ac:dyDescent="0.4"/>
    <row r="147" s="1" customFormat="1" x14ac:dyDescent="0.4"/>
    <row r="148" s="1" customFormat="1" x14ac:dyDescent="0.4"/>
    <row r="149" s="1" customFormat="1" x14ac:dyDescent="0.4"/>
    <row r="150" s="1" customFormat="1" x14ac:dyDescent="0.4"/>
    <row r="151" s="1" customFormat="1" x14ac:dyDescent="0.4"/>
    <row r="152" s="1" customFormat="1" x14ac:dyDescent="0.4"/>
    <row r="153" s="1" customFormat="1" x14ac:dyDescent="0.4"/>
    <row r="154" s="1" customFormat="1" x14ac:dyDescent="0.4"/>
    <row r="155" s="1" customFormat="1" x14ac:dyDescent="0.4"/>
    <row r="156" s="1" customFormat="1" x14ac:dyDescent="0.4"/>
    <row r="157" s="1" customFormat="1" x14ac:dyDescent="0.4"/>
    <row r="158" s="1" customFormat="1" x14ac:dyDescent="0.4"/>
    <row r="159" s="1" customFormat="1" x14ac:dyDescent="0.4"/>
    <row r="160" s="1" customFormat="1" x14ac:dyDescent="0.4"/>
    <row r="161" spans="2:12" s="1" customFormat="1" x14ac:dyDescent="0.4"/>
    <row r="162" spans="2:12" s="1" customFormat="1" x14ac:dyDescent="0.4"/>
    <row r="163" spans="2:12" s="1" customFormat="1" x14ac:dyDescent="0.4"/>
    <row r="164" spans="2:12" s="1" customFormat="1" x14ac:dyDescent="0.4"/>
    <row r="165" spans="2:12" s="1" customFormat="1" x14ac:dyDescent="0.4"/>
    <row r="166" spans="2:12" s="1" customFormat="1" x14ac:dyDescent="0.4"/>
    <row r="167" spans="2:12" s="1" customFormat="1" x14ac:dyDescent="0.4"/>
    <row r="168" spans="2:12" s="1" customFormat="1" x14ac:dyDescent="0.4">
      <c r="B168"/>
      <c r="C168"/>
      <c r="D168"/>
      <c r="E168"/>
      <c r="F168"/>
      <c r="G168"/>
      <c r="H168"/>
      <c r="I168"/>
      <c r="J168"/>
      <c r="L168"/>
    </row>
    <row r="169" spans="2:12" s="1" customFormat="1" x14ac:dyDescent="0.4">
      <c r="B169"/>
      <c r="C169"/>
      <c r="D169"/>
      <c r="E169"/>
      <c r="F169"/>
      <c r="G169"/>
      <c r="H169"/>
      <c r="I169"/>
      <c r="J169"/>
      <c r="L169"/>
    </row>
    <row r="170" spans="2:12" s="1" customFormat="1" x14ac:dyDescent="0.4">
      <c r="B170"/>
      <c r="C170"/>
      <c r="D170"/>
      <c r="E170"/>
      <c r="F170"/>
      <c r="G170"/>
      <c r="H170"/>
      <c r="I170"/>
      <c r="J170"/>
      <c r="L170"/>
    </row>
    <row r="171" spans="2:12" s="1" customFormat="1" x14ac:dyDescent="0.4">
      <c r="B171"/>
      <c r="C171"/>
      <c r="D171"/>
      <c r="E171"/>
      <c r="F171"/>
      <c r="G171"/>
      <c r="H171"/>
      <c r="I171"/>
      <c r="J171"/>
      <c r="L171"/>
    </row>
    <row r="172" spans="2:12" s="1" customFormat="1" x14ac:dyDescent="0.4">
      <c r="B172"/>
      <c r="C172"/>
      <c r="D172"/>
      <c r="E172"/>
      <c r="F172"/>
      <c r="G172"/>
      <c r="H172"/>
      <c r="I172"/>
      <c r="J172"/>
      <c r="L172"/>
    </row>
    <row r="173" spans="2:12" s="1" customFormat="1" x14ac:dyDescent="0.4">
      <c r="B173"/>
      <c r="C173"/>
      <c r="D173"/>
      <c r="E173"/>
      <c r="F173"/>
      <c r="G173"/>
      <c r="H173"/>
      <c r="I173"/>
      <c r="J173"/>
      <c r="L173"/>
    </row>
    <row r="174" spans="2:12" s="1" customFormat="1" x14ac:dyDescent="0.4">
      <c r="B174"/>
      <c r="C174"/>
      <c r="D174"/>
      <c r="E174"/>
      <c r="F174"/>
      <c r="G174"/>
      <c r="H174"/>
      <c r="I174"/>
      <c r="J174"/>
      <c r="L174"/>
    </row>
    <row r="175" spans="2:12" s="1" customFormat="1" x14ac:dyDescent="0.4">
      <c r="B175"/>
      <c r="C175"/>
      <c r="D175"/>
      <c r="E175"/>
      <c r="F175"/>
      <c r="G175"/>
      <c r="H175"/>
      <c r="I175"/>
      <c r="J175"/>
      <c r="L175"/>
    </row>
    <row r="176" spans="2:12" s="1" customFormat="1" x14ac:dyDescent="0.4">
      <c r="B176"/>
      <c r="C176"/>
      <c r="D176"/>
      <c r="E176"/>
      <c r="F176"/>
      <c r="G176"/>
      <c r="H176"/>
      <c r="I176"/>
      <c r="J176"/>
      <c r="L176"/>
    </row>
    <row r="177" spans="2:12" s="1" customFormat="1" x14ac:dyDescent="0.4">
      <c r="B177"/>
      <c r="C177"/>
      <c r="D177"/>
      <c r="E177"/>
      <c r="F177"/>
      <c r="G177"/>
      <c r="H177"/>
      <c r="I177"/>
      <c r="J177"/>
      <c r="L177"/>
    </row>
    <row r="178" spans="2:12" s="1" customFormat="1" x14ac:dyDescent="0.4">
      <c r="B178"/>
      <c r="C178"/>
      <c r="D178"/>
      <c r="E178"/>
      <c r="F178"/>
      <c r="G178"/>
      <c r="H178"/>
      <c r="I178"/>
      <c r="J178"/>
      <c r="L178"/>
    </row>
    <row r="179" spans="2:12" s="1" customFormat="1" x14ac:dyDescent="0.4">
      <c r="B179"/>
      <c r="C179"/>
      <c r="D179"/>
      <c r="E179"/>
      <c r="F179"/>
      <c r="G179"/>
      <c r="H179"/>
      <c r="I179"/>
      <c r="J179"/>
      <c r="L179"/>
    </row>
    <row r="180" spans="2:12" s="1" customFormat="1" x14ac:dyDescent="0.4">
      <c r="B180"/>
      <c r="C180"/>
      <c r="D180"/>
      <c r="E180"/>
      <c r="F180"/>
      <c r="G180"/>
      <c r="H180"/>
      <c r="I180"/>
      <c r="J180"/>
      <c r="L180"/>
    </row>
    <row r="181" spans="2:12" s="1" customFormat="1" x14ac:dyDescent="0.4">
      <c r="B181"/>
      <c r="C181"/>
      <c r="D181"/>
      <c r="E181"/>
      <c r="F181"/>
      <c r="G181"/>
      <c r="H181"/>
      <c r="I181"/>
      <c r="J181"/>
      <c r="L181"/>
    </row>
    <row r="182" spans="2:12" s="1" customFormat="1" x14ac:dyDescent="0.4">
      <c r="B182"/>
      <c r="C182"/>
      <c r="D182"/>
      <c r="E182"/>
      <c r="F182"/>
      <c r="G182"/>
      <c r="H182"/>
      <c r="I182"/>
      <c r="J182"/>
      <c r="L182"/>
    </row>
    <row r="183" spans="2:12" s="1" customFormat="1" x14ac:dyDescent="0.4">
      <c r="B183"/>
      <c r="C183"/>
      <c r="D183"/>
      <c r="E183"/>
      <c r="F183"/>
      <c r="G183"/>
      <c r="H183"/>
      <c r="I183"/>
      <c r="J183"/>
      <c r="L183"/>
    </row>
    <row r="184" spans="2:12" s="1" customFormat="1" x14ac:dyDescent="0.4">
      <c r="B184"/>
      <c r="C184"/>
      <c r="D184"/>
      <c r="E184"/>
      <c r="F184"/>
      <c r="G184"/>
      <c r="H184"/>
      <c r="I184"/>
      <c r="J184"/>
      <c r="L184"/>
    </row>
    <row r="185" spans="2:12" s="1" customFormat="1" x14ac:dyDescent="0.4">
      <c r="B185"/>
      <c r="C185"/>
      <c r="D185"/>
      <c r="E185"/>
      <c r="F185"/>
      <c r="G185"/>
      <c r="H185"/>
      <c r="I185"/>
      <c r="J185"/>
      <c r="L185"/>
    </row>
    <row r="186" spans="2:12" s="1" customFormat="1" x14ac:dyDescent="0.4">
      <c r="B186"/>
      <c r="C186"/>
      <c r="D186"/>
      <c r="E186"/>
      <c r="F186"/>
      <c r="G186"/>
      <c r="H186"/>
      <c r="I186"/>
      <c r="J186"/>
      <c r="L186"/>
    </row>
    <row r="187" spans="2:12" s="1" customFormat="1" x14ac:dyDescent="0.4">
      <c r="B187"/>
      <c r="C187"/>
      <c r="D187"/>
      <c r="E187"/>
      <c r="F187"/>
      <c r="G187"/>
      <c r="H187"/>
      <c r="I187"/>
      <c r="J187"/>
      <c r="L187"/>
    </row>
    <row r="188" spans="2:12" s="1" customFormat="1" x14ac:dyDescent="0.4">
      <c r="B188"/>
      <c r="C188"/>
      <c r="D188"/>
      <c r="E188"/>
      <c r="F188"/>
      <c r="G188"/>
      <c r="H188"/>
      <c r="I188"/>
      <c r="J188"/>
      <c r="L188"/>
    </row>
    <row r="189" spans="2:12" s="1" customFormat="1" x14ac:dyDescent="0.4">
      <c r="B189"/>
      <c r="C189"/>
      <c r="D189"/>
      <c r="E189"/>
      <c r="F189"/>
      <c r="G189"/>
      <c r="H189"/>
      <c r="I189"/>
      <c r="J189"/>
      <c r="L189"/>
    </row>
    <row r="190" spans="2:12" s="1" customFormat="1" x14ac:dyDescent="0.4">
      <c r="B190"/>
      <c r="C190"/>
      <c r="D190"/>
      <c r="E190"/>
      <c r="F190"/>
      <c r="G190"/>
      <c r="H190"/>
      <c r="I190"/>
      <c r="J190"/>
      <c r="L190"/>
    </row>
    <row r="191" spans="2:12" s="1" customFormat="1" x14ac:dyDescent="0.4">
      <c r="B191"/>
      <c r="C191"/>
      <c r="D191"/>
      <c r="E191"/>
      <c r="F191"/>
      <c r="G191"/>
      <c r="H191"/>
      <c r="I191"/>
      <c r="J191"/>
      <c r="L191"/>
    </row>
    <row r="192" spans="2:12" s="1" customFormat="1" x14ac:dyDescent="0.4">
      <c r="B192"/>
      <c r="C192"/>
      <c r="D192"/>
      <c r="E192"/>
      <c r="F192"/>
      <c r="G192"/>
      <c r="H192"/>
      <c r="I192"/>
      <c r="J192"/>
      <c r="L192"/>
    </row>
    <row r="193" spans="2:12" s="1" customFormat="1" x14ac:dyDescent="0.4">
      <c r="B193"/>
      <c r="C193"/>
      <c r="D193"/>
      <c r="E193"/>
      <c r="F193"/>
      <c r="G193"/>
      <c r="H193"/>
      <c r="I193"/>
      <c r="J193"/>
      <c r="L193"/>
    </row>
    <row r="194" spans="2:12" s="1" customFormat="1" x14ac:dyDescent="0.4">
      <c r="B194"/>
      <c r="C194"/>
      <c r="D194"/>
      <c r="E194"/>
      <c r="F194"/>
      <c r="G194"/>
      <c r="H194"/>
      <c r="I194"/>
      <c r="J194"/>
      <c r="L194"/>
    </row>
    <row r="195" spans="2:12" s="1" customFormat="1" x14ac:dyDescent="0.4">
      <c r="B195"/>
      <c r="C195"/>
      <c r="D195"/>
      <c r="E195"/>
      <c r="F195"/>
      <c r="G195"/>
      <c r="H195"/>
      <c r="I195"/>
      <c r="J195"/>
      <c r="L195"/>
    </row>
    <row r="196" spans="2:12" s="1" customFormat="1" x14ac:dyDescent="0.4">
      <c r="B196"/>
      <c r="C196"/>
      <c r="D196"/>
      <c r="E196"/>
      <c r="F196"/>
      <c r="G196"/>
      <c r="H196"/>
      <c r="I196"/>
      <c r="J196"/>
      <c r="L196"/>
    </row>
  </sheetData>
  <sheetProtection sheet="1" formatCells="0" formatColumns="0" formatRows="0" insertColumns="0" insertRows="0" insertHyperlinks="0" deleteColumns="0" deleteRows="0" sort="0" autoFilter="0" pivotTables="0"/>
  <protectedRanges>
    <protectedRange sqref="D7:D11" name="範囲1_1"/>
  </protectedRanges>
  <mergeCells count="4">
    <mergeCell ref="B3:L3"/>
    <mergeCell ref="B21:M21"/>
    <mergeCell ref="B23:C23"/>
    <mergeCell ref="B1:L2"/>
  </mergeCells>
  <phoneticPr fontId="3"/>
  <pageMargins left="0.70866141732283472" right="0.70866141732283472" top="0.74803149606299213" bottom="0.74803149606299213"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7BBD8-A743-4D79-B326-C5DEBD19D759}">
  <sheetPr>
    <tabColor rgb="FFCC99FF"/>
    <pageSetUpPr fitToPage="1"/>
  </sheetPr>
  <dimension ref="A1:AA195"/>
  <sheetViews>
    <sheetView showGridLines="0" zoomScaleNormal="100" zoomScaleSheetLayoutView="100" workbookViewId="0">
      <selection activeCell="B10" sqref="B10"/>
    </sheetView>
  </sheetViews>
  <sheetFormatPr defaultRowHeight="18.75" x14ac:dyDescent="0.4"/>
  <cols>
    <col min="1" max="1" width="1.5" style="1" customWidth="1"/>
    <col min="2" max="2" width="32.75" customWidth="1"/>
    <col min="3" max="10" width="15.125" customWidth="1"/>
    <col min="11" max="11" width="1.5" style="1" customWidth="1"/>
    <col min="12" max="12" width="15.125" customWidth="1"/>
    <col min="13" max="13" width="1.125" style="1" customWidth="1"/>
    <col min="14" max="27" width="8.75" style="1"/>
  </cols>
  <sheetData>
    <row r="1" spans="2:12" s="1" customFormat="1" ht="10.15" customHeight="1" x14ac:dyDescent="0.4"/>
    <row r="2" spans="2:12" ht="31.9" customHeight="1" x14ac:dyDescent="0.4">
      <c r="B2" s="36" t="s">
        <v>17</v>
      </c>
      <c r="C2" s="36"/>
      <c r="D2" s="36"/>
      <c r="E2" s="36"/>
      <c r="F2" s="36"/>
      <c r="G2" s="36"/>
      <c r="H2" s="36"/>
      <c r="I2" s="36"/>
      <c r="J2" s="36"/>
      <c r="K2" s="36"/>
      <c r="L2" s="36"/>
    </row>
    <row r="3" spans="2:12" ht="10.15" customHeight="1" thickBot="1" x14ac:dyDescent="0.45">
      <c r="B3" s="1"/>
      <c r="C3" s="1"/>
      <c r="D3" s="1"/>
      <c r="E3" s="1"/>
      <c r="F3" s="1"/>
      <c r="G3" s="1"/>
      <c r="H3" s="1"/>
      <c r="I3" s="1"/>
      <c r="J3" s="1"/>
      <c r="L3" s="1"/>
    </row>
    <row r="4" spans="2:12" ht="26.25" thickBot="1" x14ac:dyDescent="0.45">
      <c r="B4" s="2" t="s">
        <v>2</v>
      </c>
      <c r="C4" s="29" t="s">
        <v>8</v>
      </c>
      <c r="D4" s="34">
        <v>100</v>
      </c>
      <c r="E4" s="30" t="s">
        <v>3</v>
      </c>
      <c r="F4" s="34">
        <v>130</v>
      </c>
      <c r="G4" s="31" t="s">
        <v>1</v>
      </c>
      <c r="H4" s="35">
        <f>F4-D4</f>
        <v>30</v>
      </c>
      <c r="I4" s="31" t="s">
        <v>10</v>
      </c>
      <c r="L4" s="7"/>
    </row>
    <row r="5" spans="2:12" ht="10.15" customHeight="1" x14ac:dyDescent="0.4">
      <c r="B5" s="1"/>
      <c r="C5" s="1"/>
      <c r="D5" s="1"/>
      <c r="E5" s="1"/>
      <c r="F5" s="1"/>
      <c r="G5" s="1"/>
      <c r="H5" s="1"/>
      <c r="I5" s="1"/>
      <c r="J5" s="1"/>
      <c r="L5" s="1"/>
    </row>
    <row r="6" spans="2:12" ht="25.5" x14ac:dyDescent="0.4">
      <c r="B6" s="2" t="s">
        <v>0</v>
      </c>
      <c r="C6" s="27" t="s">
        <v>12</v>
      </c>
      <c r="D6" s="27" t="s">
        <v>13</v>
      </c>
      <c r="E6" s="27" t="s">
        <v>14</v>
      </c>
      <c r="F6" s="27" t="s">
        <v>15</v>
      </c>
      <c r="G6" s="28" t="s">
        <v>21</v>
      </c>
      <c r="H6" s="28" t="s">
        <v>11</v>
      </c>
      <c r="I6" s="28" t="s">
        <v>11</v>
      </c>
      <c r="J6" s="28"/>
    </row>
    <row r="7" spans="2:12" ht="25.5" x14ac:dyDescent="0.4">
      <c r="B7" s="2" t="s">
        <v>4</v>
      </c>
      <c r="C7" s="17">
        <v>7.9</v>
      </c>
      <c r="D7" s="17">
        <v>5.9</v>
      </c>
      <c r="E7" s="17">
        <v>3.7</v>
      </c>
      <c r="F7" s="17">
        <v>2.9</v>
      </c>
      <c r="G7" s="20">
        <v>2.9</v>
      </c>
      <c r="H7" s="20"/>
      <c r="I7" s="20"/>
      <c r="J7" s="20"/>
      <c r="L7" s="1"/>
    </row>
    <row r="8" spans="2:12" ht="25.5" x14ac:dyDescent="0.4">
      <c r="B8" s="2" t="s">
        <v>5</v>
      </c>
      <c r="C8" s="18">
        <v>12</v>
      </c>
      <c r="D8" s="18">
        <v>5</v>
      </c>
      <c r="E8" s="18">
        <v>5</v>
      </c>
      <c r="F8" s="18">
        <v>5</v>
      </c>
      <c r="G8" s="21">
        <v>1</v>
      </c>
      <c r="H8" s="21"/>
      <c r="I8" s="21"/>
      <c r="J8" s="21"/>
      <c r="L8" s="1"/>
    </row>
    <row r="9" spans="2:12" ht="25.5" x14ac:dyDescent="0.4">
      <c r="B9" s="2" t="s">
        <v>7</v>
      </c>
      <c r="C9" s="19">
        <v>150</v>
      </c>
      <c r="D9" s="19">
        <v>200</v>
      </c>
      <c r="E9" s="19">
        <v>300</v>
      </c>
      <c r="F9" s="19">
        <v>400</v>
      </c>
      <c r="G9" s="22">
        <v>500</v>
      </c>
      <c r="H9" s="22"/>
      <c r="I9" s="22"/>
      <c r="J9" s="22"/>
      <c r="L9" s="1"/>
    </row>
    <row r="10" spans="2:12" ht="25.5" x14ac:dyDescent="0.4">
      <c r="B10" s="2" t="s">
        <v>27</v>
      </c>
      <c r="C10" s="24">
        <v>22</v>
      </c>
      <c r="D10" s="24">
        <v>22</v>
      </c>
      <c r="E10" s="24">
        <v>22</v>
      </c>
      <c r="F10" s="24">
        <v>22</v>
      </c>
      <c r="G10" s="23">
        <v>3</v>
      </c>
      <c r="H10" s="23"/>
      <c r="I10" s="23"/>
      <c r="J10" s="23"/>
      <c r="L10" s="1"/>
    </row>
    <row r="11" spans="2:12" ht="10.15" customHeight="1" x14ac:dyDescent="0.4">
      <c r="B11" s="2"/>
      <c r="C11" s="6"/>
      <c r="D11" s="6"/>
      <c r="E11" s="6"/>
      <c r="F11" s="6"/>
      <c r="G11" s="6"/>
      <c r="H11" s="6"/>
      <c r="I11" s="6"/>
      <c r="J11" s="6"/>
      <c r="L11" s="4"/>
    </row>
    <row r="12" spans="2:12" ht="25.5" x14ac:dyDescent="0.4">
      <c r="B12" s="2" t="s">
        <v>26</v>
      </c>
      <c r="C12" s="13">
        <f>IF($H$4*C7=0,"",ROUNDUP($H$4/C$7,2))</f>
        <v>3.8</v>
      </c>
      <c r="D12" s="13">
        <f t="shared" ref="D12:J12" si="0">IF($H$4*D7=0,"",ROUNDUP($H$4/D$7,2))</f>
        <v>5.09</v>
      </c>
      <c r="E12" s="13">
        <f t="shared" si="0"/>
        <v>8.11</v>
      </c>
      <c r="F12" s="13">
        <f t="shared" si="0"/>
        <v>10.35</v>
      </c>
      <c r="G12" s="13">
        <f t="shared" si="0"/>
        <v>10.35</v>
      </c>
      <c r="H12" s="13" t="str">
        <f t="shared" si="0"/>
        <v/>
      </c>
      <c r="I12" s="13"/>
      <c r="J12" s="13" t="str">
        <f t="shared" si="0"/>
        <v/>
      </c>
      <c r="L12" s="12" t="s">
        <v>9</v>
      </c>
    </row>
    <row r="13" spans="2:12" ht="10.15" customHeight="1" x14ac:dyDescent="0.4">
      <c r="B13" s="1"/>
      <c r="C13" s="1"/>
      <c r="D13" s="1"/>
      <c r="E13" s="1"/>
      <c r="F13" s="1"/>
      <c r="G13" s="1"/>
      <c r="H13" s="1"/>
      <c r="I13" s="1"/>
      <c r="J13" s="1"/>
      <c r="L13" s="1"/>
    </row>
    <row r="14" spans="2:12" ht="25.5" x14ac:dyDescent="0.4">
      <c r="B14" s="2" t="s">
        <v>25</v>
      </c>
      <c r="C14" s="15">
        <f t="shared" ref="C14:F14" si="1">IF(C9*C8*C7=0,"",ROUNDUP(C12*C9,0))</f>
        <v>570</v>
      </c>
      <c r="D14" s="15">
        <f t="shared" si="1"/>
        <v>1018</v>
      </c>
      <c r="E14" s="15">
        <f t="shared" si="1"/>
        <v>2433</v>
      </c>
      <c r="F14" s="15">
        <f t="shared" si="1"/>
        <v>4140</v>
      </c>
      <c r="G14" s="15">
        <f>IF(G9*G8*G7=0,"",ROUNDUP(G12*G9,0))</f>
        <v>5175</v>
      </c>
      <c r="H14" s="15" t="str">
        <f t="shared" ref="H14:J14" si="2">IF(H9*H8*H7=0,"",ROUNDUP(H12*H9,0))</f>
        <v/>
      </c>
      <c r="I14" s="15" t="str">
        <f t="shared" si="2"/>
        <v/>
      </c>
      <c r="J14" s="15" t="str">
        <f t="shared" si="2"/>
        <v/>
      </c>
      <c r="L14" s="15">
        <f>SUM(C14:J14)</f>
        <v>13336</v>
      </c>
    </row>
    <row r="15" spans="2:12" ht="10.15" customHeight="1" x14ac:dyDescent="0.4">
      <c r="B15" s="1"/>
      <c r="C15" s="1"/>
      <c r="D15" s="1"/>
      <c r="E15" s="1"/>
      <c r="F15" s="1"/>
      <c r="G15" s="1"/>
      <c r="H15" s="1"/>
      <c r="I15" s="1"/>
      <c r="J15" s="1"/>
      <c r="L15" s="1"/>
    </row>
    <row r="16" spans="2:12" ht="25.5" x14ac:dyDescent="0.4">
      <c r="B16" s="2" t="s">
        <v>24</v>
      </c>
      <c r="C16" s="16">
        <f t="shared" ref="C16:F16" si="3">IF(C9*C8*C7=0,"",C14*C8)</f>
        <v>6840</v>
      </c>
      <c r="D16" s="16">
        <f t="shared" si="3"/>
        <v>5090</v>
      </c>
      <c r="E16" s="16">
        <f t="shared" si="3"/>
        <v>12165</v>
      </c>
      <c r="F16" s="16">
        <f t="shared" si="3"/>
        <v>20700</v>
      </c>
      <c r="G16" s="16">
        <f>IF(G9*G8*G7=0,"",G14*G8)</f>
        <v>5175</v>
      </c>
      <c r="H16" s="16" t="str">
        <f t="shared" ref="H16:J16" si="4">IF(H9*H8*H7=0,"",H14*H8)</f>
        <v/>
      </c>
      <c r="I16" s="16" t="str">
        <f t="shared" si="4"/>
        <v/>
      </c>
      <c r="J16" s="16" t="str">
        <f t="shared" si="4"/>
        <v/>
      </c>
      <c r="L16" s="16">
        <f>SUM(C16:J16)</f>
        <v>49970</v>
      </c>
    </row>
    <row r="17" spans="2:13" ht="10.15" customHeight="1" x14ac:dyDescent="0.4">
      <c r="B17" s="1"/>
      <c r="C17" s="1"/>
      <c r="D17" s="1"/>
      <c r="E17" s="1"/>
      <c r="F17" s="1"/>
      <c r="G17" s="1"/>
      <c r="H17" s="1"/>
      <c r="I17" s="1"/>
      <c r="J17" s="1"/>
      <c r="L17" s="1"/>
    </row>
    <row r="18" spans="2:13" ht="25.5" x14ac:dyDescent="0.4">
      <c r="B18" s="2" t="s">
        <v>23</v>
      </c>
      <c r="C18" s="14">
        <f>IF(C9*C10*C8*C7=0,"",ROUNDUP(C16*C10,0))</f>
        <v>150480</v>
      </c>
      <c r="D18" s="14">
        <f t="shared" ref="D18:J18" si="5">IF(D9*D10*D8*D7=0,"",ROUNDUP(D16*D10,0))</f>
        <v>111980</v>
      </c>
      <c r="E18" s="14">
        <f t="shared" si="5"/>
        <v>267630</v>
      </c>
      <c r="F18" s="14">
        <f t="shared" si="5"/>
        <v>455400</v>
      </c>
      <c r="G18" s="14">
        <f t="shared" si="5"/>
        <v>15525</v>
      </c>
      <c r="H18" s="14" t="str">
        <f t="shared" si="5"/>
        <v/>
      </c>
      <c r="I18" s="14"/>
      <c r="J18" s="14" t="str">
        <f t="shared" si="5"/>
        <v/>
      </c>
      <c r="L18" s="14">
        <f>SUM(C18:J18)</f>
        <v>1001015</v>
      </c>
    </row>
    <row r="19" spans="2:13" s="1" customFormat="1" x14ac:dyDescent="0.4"/>
    <row r="20" spans="2:13" s="1" customFormat="1" x14ac:dyDescent="0.4">
      <c r="B20" s="37" t="s">
        <v>19</v>
      </c>
      <c r="C20" s="37"/>
      <c r="D20" s="37"/>
      <c r="E20" s="37"/>
      <c r="F20" s="37"/>
      <c r="G20" s="37"/>
      <c r="H20" s="37"/>
      <c r="I20" s="37"/>
      <c r="J20" s="37"/>
      <c r="K20" s="37"/>
      <c r="L20" s="37"/>
      <c r="M20" s="37"/>
    </row>
    <row r="21" spans="2:13" s="1" customFormat="1" x14ac:dyDescent="0.4"/>
    <row r="22" spans="2:13" s="1" customFormat="1" x14ac:dyDescent="0.4">
      <c r="B22" s="25"/>
    </row>
    <row r="23" spans="2:13" s="1" customFormat="1" x14ac:dyDescent="0.4"/>
    <row r="24" spans="2:13" s="1" customFormat="1" x14ac:dyDescent="0.4"/>
    <row r="25" spans="2:13" s="1" customFormat="1" x14ac:dyDescent="0.4"/>
    <row r="26" spans="2:13" s="1" customFormat="1" x14ac:dyDescent="0.4"/>
    <row r="27" spans="2:13" s="1" customFormat="1" x14ac:dyDescent="0.4"/>
    <row r="28" spans="2:13" s="1" customFormat="1" x14ac:dyDescent="0.4"/>
    <row r="29" spans="2:13" s="1" customFormat="1" x14ac:dyDescent="0.4"/>
    <row r="30" spans="2:13" s="1" customFormat="1" x14ac:dyDescent="0.4"/>
    <row r="31" spans="2:13" s="1" customFormat="1" x14ac:dyDescent="0.4"/>
    <row r="32" spans="2:13" s="1" customFormat="1" x14ac:dyDescent="0.4"/>
    <row r="33" s="1" customFormat="1" x14ac:dyDescent="0.4"/>
    <row r="34" s="1" customFormat="1" x14ac:dyDescent="0.4"/>
    <row r="35" s="1" customFormat="1" x14ac:dyDescent="0.4"/>
    <row r="36" s="1" customFormat="1" x14ac:dyDescent="0.4"/>
    <row r="37" s="1" customFormat="1" x14ac:dyDescent="0.4"/>
    <row r="38" s="1" customFormat="1" x14ac:dyDescent="0.4"/>
    <row r="39" s="1" customFormat="1" x14ac:dyDescent="0.4"/>
    <row r="40" s="1" customFormat="1" x14ac:dyDescent="0.4"/>
    <row r="41" s="1" customFormat="1" x14ac:dyDescent="0.4"/>
    <row r="42" s="1" customFormat="1" x14ac:dyDescent="0.4"/>
    <row r="43" s="1" customFormat="1" x14ac:dyDescent="0.4"/>
    <row r="44" s="1" customFormat="1" x14ac:dyDescent="0.4"/>
    <row r="45" s="1" customFormat="1" x14ac:dyDescent="0.4"/>
    <row r="46" s="1" customFormat="1" x14ac:dyDescent="0.4"/>
    <row r="47" s="1" customFormat="1" x14ac:dyDescent="0.4"/>
    <row r="48" s="1" customFormat="1" x14ac:dyDescent="0.4"/>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row r="90" s="1" customFormat="1" x14ac:dyDescent="0.4"/>
    <row r="91" s="1" customFormat="1" x14ac:dyDescent="0.4"/>
    <row r="92" s="1" customFormat="1" x14ac:dyDescent="0.4"/>
    <row r="93" s="1" customFormat="1" x14ac:dyDescent="0.4"/>
    <row r="94" s="1" customFormat="1" x14ac:dyDescent="0.4"/>
    <row r="95" s="1" customFormat="1" x14ac:dyDescent="0.4"/>
    <row r="96" s="1" customFormat="1" x14ac:dyDescent="0.4"/>
    <row r="97" s="1" customFormat="1" x14ac:dyDescent="0.4"/>
    <row r="98" s="1" customFormat="1" x14ac:dyDescent="0.4"/>
    <row r="99" s="1" customFormat="1" x14ac:dyDescent="0.4"/>
    <row r="100" s="1" customFormat="1" x14ac:dyDescent="0.4"/>
    <row r="101" s="1" customFormat="1" x14ac:dyDescent="0.4"/>
    <row r="102" s="1" customFormat="1" x14ac:dyDescent="0.4"/>
    <row r="103" s="1" customFormat="1" x14ac:dyDescent="0.4"/>
    <row r="104" s="1" customFormat="1" x14ac:dyDescent="0.4"/>
    <row r="105" s="1" customFormat="1" x14ac:dyDescent="0.4"/>
    <row r="106" s="1" customFormat="1" x14ac:dyDescent="0.4"/>
    <row r="107" s="1" customFormat="1" x14ac:dyDescent="0.4"/>
    <row r="108" s="1" customFormat="1" x14ac:dyDescent="0.4"/>
    <row r="109" s="1" customFormat="1" x14ac:dyDescent="0.4"/>
    <row r="110" s="1" customFormat="1" x14ac:dyDescent="0.4"/>
    <row r="111" s="1" customFormat="1" x14ac:dyDescent="0.4"/>
    <row r="112" s="1" customFormat="1" x14ac:dyDescent="0.4"/>
    <row r="113" s="1" customFormat="1" x14ac:dyDescent="0.4"/>
    <row r="114" s="1" customFormat="1" x14ac:dyDescent="0.4"/>
    <row r="115" s="1" customFormat="1" x14ac:dyDescent="0.4"/>
    <row r="116" s="1" customFormat="1" x14ac:dyDescent="0.4"/>
    <row r="117" s="1" customFormat="1" x14ac:dyDescent="0.4"/>
    <row r="118" s="1" customFormat="1" x14ac:dyDescent="0.4"/>
    <row r="119" s="1" customFormat="1" x14ac:dyDescent="0.4"/>
    <row r="120" s="1" customFormat="1" x14ac:dyDescent="0.4"/>
    <row r="121" s="1" customFormat="1" x14ac:dyDescent="0.4"/>
    <row r="122" s="1" customFormat="1" x14ac:dyDescent="0.4"/>
    <row r="123" s="1" customFormat="1" x14ac:dyDescent="0.4"/>
    <row r="124" s="1" customFormat="1" x14ac:dyDescent="0.4"/>
    <row r="125" s="1" customFormat="1" x14ac:dyDescent="0.4"/>
    <row r="126" s="1" customFormat="1" x14ac:dyDescent="0.4"/>
    <row r="127" s="1" customFormat="1" x14ac:dyDescent="0.4"/>
    <row r="128" s="1" customFormat="1" x14ac:dyDescent="0.4"/>
    <row r="129" s="1" customFormat="1" x14ac:dyDescent="0.4"/>
    <row r="130" s="1" customFormat="1" x14ac:dyDescent="0.4"/>
    <row r="131" s="1" customFormat="1" x14ac:dyDescent="0.4"/>
    <row r="132" s="1" customFormat="1" x14ac:dyDescent="0.4"/>
    <row r="133" s="1" customFormat="1" x14ac:dyDescent="0.4"/>
    <row r="134" s="1" customFormat="1" x14ac:dyDescent="0.4"/>
    <row r="135" s="1" customFormat="1" x14ac:dyDescent="0.4"/>
    <row r="136" s="1" customFormat="1" x14ac:dyDescent="0.4"/>
    <row r="137" s="1" customFormat="1" x14ac:dyDescent="0.4"/>
    <row r="138" s="1" customFormat="1" x14ac:dyDescent="0.4"/>
    <row r="139" s="1" customFormat="1" x14ac:dyDescent="0.4"/>
    <row r="140" s="1" customFormat="1" x14ac:dyDescent="0.4"/>
    <row r="141" s="1" customFormat="1" x14ac:dyDescent="0.4"/>
    <row r="142" s="1" customFormat="1" x14ac:dyDescent="0.4"/>
    <row r="143" s="1" customFormat="1" x14ac:dyDescent="0.4"/>
    <row r="144" s="1" customFormat="1" x14ac:dyDescent="0.4"/>
    <row r="145" s="1" customFormat="1" x14ac:dyDescent="0.4"/>
    <row r="146" s="1" customFormat="1" x14ac:dyDescent="0.4"/>
    <row r="147" s="1" customFormat="1" x14ac:dyDescent="0.4"/>
    <row r="148" s="1" customFormat="1" x14ac:dyDescent="0.4"/>
    <row r="149" s="1" customFormat="1" x14ac:dyDescent="0.4"/>
    <row r="150" s="1" customFormat="1" x14ac:dyDescent="0.4"/>
    <row r="151" s="1" customFormat="1" x14ac:dyDescent="0.4"/>
    <row r="152" s="1" customFormat="1" x14ac:dyDescent="0.4"/>
    <row r="153" s="1" customFormat="1" x14ac:dyDescent="0.4"/>
    <row r="154" s="1" customFormat="1" x14ac:dyDescent="0.4"/>
    <row r="155" s="1" customFormat="1" x14ac:dyDescent="0.4"/>
    <row r="156" s="1" customFormat="1" x14ac:dyDescent="0.4"/>
    <row r="157" s="1" customFormat="1" x14ac:dyDescent="0.4"/>
    <row r="158" s="1" customFormat="1" x14ac:dyDescent="0.4"/>
    <row r="159" s="1" customFormat="1" x14ac:dyDescent="0.4"/>
    <row r="160" s="1" customFormat="1" x14ac:dyDescent="0.4"/>
    <row r="161" s="1" customFormat="1" x14ac:dyDescent="0.4"/>
    <row r="162" s="1" customFormat="1" x14ac:dyDescent="0.4"/>
    <row r="163" s="1" customFormat="1" x14ac:dyDescent="0.4"/>
    <row r="164" s="1" customFormat="1" x14ac:dyDescent="0.4"/>
    <row r="165" s="1" customFormat="1" x14ac:dyDescent="0.4"/>
    <row r="166" s="1" customFormat="1" x14ac:dyDescent="0.4"/>
    <row r="167" s="1" customFormat="1" x14ac:dyDescent="0.4"/>
    <row r="168" s="1" customFormat="1" x14ac:dyDescent="0.4"/>
    <row r="169" s="1" customFormat="1" x14ac:dyDescent="0.4"/>
    <row r="170" s="1" customFormat="1" x14ac:dyDescent="0.4"/>
    <row r="171" s="1" customFormat="1" x14ac:dyDescent="0.4"/>
    <row r="172" s="1" customFormat="1" x14ac:dyDescent="0.4"/>
    <row r="173" s="1" customFormat="1" x14ac:dyDescent="0.4"/>
    <row r="174" s="1" customFormat="1" x14ac:dyDescent="0.4"/>
    <row r="175" s="1" customFormat="1" x14ac:dyDescent="0.4"/>
    <row r="176" s="1" customFormat="1" x14ac:dyDescent="0.4"/>
    <row r="177" s="1" customFormat="1" x14ac:dyDescent="0.4"/>
    <row r="178" s="1" customFormat="1" x14ac:dyDescent="0.4"/>
    <row r="179" s="1" customFormat="1" x14ac:dyDescent="0.4"/>
    <row r="180" s="1" customFormat="1" x14ac:dyDescent="0.4"/>
    <row r="181" s="1" customFormat="1" x14ac:dyDescent="0.4"/>
    <row r="182" s="1" customFormat="1" x14ac:dyDescent="0.4"/>
    <row r="183" s="1" customFormat="1" x14ac:dyDescent="0.4"/>
    <row r="184" s="1" customFormat="1" x14ac:dyDescent="0.4"/>
    <row r="185" s="1" customFormat="1" x14ac:dyDescent="0.4"/>
    <row r="186" s="1" customFormat="1" x14ac:dyDescent="0.4"/>
    <row r="187" s="1" customFormat="1" x14ac:dyDescent="0.4"/>
    <row r="188" s="1" customFormat="1" x14ac:dyDescent="0.4"/>
    <row r="189" s="1" customFormat="1" x14ac:dyDescent="0.4"/>
    <row r="190" s="1" customFormat="1" x14ac:dyDescent="0.4"/>
    <row r="191" s="1" customFormat="1" x14ac:dyDescent="0.4"/>
    <row r="192" s="1" customFormat="1" x14ac:dyDescent="0.4"/>
    <row r="193" s="1" customFormat="1" x14ac:dyDescent="0.4"/>
    <row r="194" s="1" customFormat="1" x14ac:dyDescent="0.4"/>
    <row r="195" s="1" customFormat="1" x14ac:dyDescent="0.4"/>
  </sheetData>
  <sheetProtection sheet="1" formatCells="0" formatColumns="0" formatRows="0" insertColumns="0" insertRows="0" insertHyperlinks="0" deleteColumns="0" deleteRows="0" sort="0" autoFilter="0" pivotTables="0"/>
  <protectedRanges>
    <protectedRange sqref="C6:J10 D4 F4" name="範囲1"/>
  </protectedRanges>
  <mergeCells count="2">
    <mergeCell ref="B2:L2"/>
    <mergeCell ref="B20:M20"/>
  </mergeCells>
  <phoneticPr fontId="3"/>
  <pageMargins left="0.70866141732283472" right="0.70866141732283472" top="0.74803149606299213" bottom="0.74803149606299213"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使い方の説明</vt:lpstr>
      <vt:lpstr>シミュレーションシート</vt:lpstr>
      <vt:lpstr>シミュレーションシート!Print_Area</vt:lpstr>
      <vt:lpstr>使い方の説明!Print_Area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森高弘純</dc:creator>
  <cp:lastModifiedBy>Nikka-Naga</cp:lastModifiedBy>
  <cp:lastPrinted>2022-04-06T04:29:44Z</cp:lastPrinted>
  <dcterms:created xsi:type="dcterms:W3CDTF">2022-03-14T02:23:59Z</dcterms:created>
  <dcterms:modified xsi:type="dcterms:W3CDTF">2022-04-06T04:33:20Z</dcterms:modified>
</cp:coreProperties>
</file>